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showInkAnnotation="0" defaultThemeVersion="124226"/>
  <xr:revisionPtr revIDLastSave="0" documentId="8_{0830C0DC-28FF-46C5-B3BC-8EAEED75D07D}" xr6:coauthVersionLast="43" xr6:coauthVersionMax="43" xr10:uidLastSave="{00000000-0000-0000-0000-000000000000}"/>
  <bookViews>
    <workbookView xWindow="-110" yWindow="-110" windowWidth="22780" windowHeight="14660" tabRatio="847" xr2:uid="{00000000-000D-0000-FFFF-FFFF00000000}"/>
  </bookViews>
  <sheets>
    <sheet name="Front &amp; Preliminaries" sheetId="33" r:id="rId1"/>
    <sheet name="Guidance" sheetId="7" r:id="rId2"/>
    <sheet name="Cover" sheetId="24" r:id="rId3"/>
    <sheet name="Sheet 2" sheetId="16" r:id="rId4"/>
    <sheet name="Sheet 3" sheetId="15" r:id="rId5"/>
    <sheet name="Sheet 4" sheetId="17" r:id="rId6"/>
    <sheet name="Sheet 5" sheetId="19" r:id="rId7"/>
    <sheet name="Sheet 6" sheetId="18" r:id="rId8"/>
    <sheet name="Supplement" sheetId="13" r:id="rId9"/>
    <sheet name="Backcover" sheetId="32" r:id="rId10"/>
  </sheets>
  <definedNames>
    <definedName name="Datasheet_number_version">'Front &amp; Preliminaries'!$A$196</definedName>
    <definedName name="Insert_Project_Document_Number">Cover!$U$20</definedName>
    <definedName name="Insert_Project_Document_Revision">Cover!$U$22</definedName>
    <definedName name="Insert_Service_Description">Cover!$U$16</definedName>
    <definedName name="Insert_Tag_No">Cover!$U$14</definedName>
    <definedName name="_xlnm.Print_Area" localSheetId="9">Backcover!$A$1:$AC$38</definedName>
    <definedName name="_xlnm.Print_Area" localSheetId="2">Cover!$A$1:$AM$53</definedName>
    <definedName name="_xlnm.Print_Area" localSheetId="0">'Front &amp; Preliminaries'!$A$1:$T$197</definedName>
    <definedName name="_xlnm.Print_Area" localSheetId="1">Guidance!$A$1:$AM$58</definedName>
    <definedName name="_xlnm.Print_Area" localSheetId="3">'Sheet 2'!$A$1:$AM$63</definedName>
    <definedName name="_xlnm.Print_Area" localSheetId="4">'Sheet 3'!$A$1:$AM$63</definedName>
    <definedName name="_xlnm.Print_Area" localSheetId="5">'Sheet 4'!$A$1:$AM$63</definedName>
    <definedName name="_xlnm.Print_Area" localSheetId="6">'Sheet 5'!$A$1:$AM$63</definedName>
    <definedName name="_xlnm.Print_Area" localSheetId="7">'Sheet 6'!$A$1:$AM$63</definedName>
    <definedName name="_xlnm.Print_Area" localSheetId="8">Supplement!$A$1:$AM$63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1" i="18" l="1"/>
  <c r="A60" i="18"/>
  <c r="A59" i="18"/>
  <c r="A58" i="18"/>
  <c r="A57" i="18"/>
  <c r="A56" i="18"/>
  <c r="A55" i="18"/>
  <c r="A54" i="18"/>
  <c r="A53" i="18"/>
  <c r="A52" i="18"/>
  <c r="A51" i="18"/>
  <c r="A50" i="18"/>
  <c r="A49" i="18"/>
  <c r="A48" i="18"/>
  <c r="A47" i="18"/>
  <c r="A46" i="18"/>
  <c r="A45" i="18"/>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58" i="17"/>
  <c r="A59" i="17"/>
  <c r="A58" i="15"/>
  <c r="A59" i="15"/>
  <c r="A60" i="15"/>
  <c r="A60" i="17"/>
  <c r="A61" i="15"/>
  <c r="A62" i="15"/>
  <c r="A29" i="17" l="1"/>
  <c r="A51" i="15" l="1"/>
  <c r="A52" i="15"/>
  <c r="A53" i="24" l="1"/>
  <c r="A58" i="7"/>
  <c r="AD63" i="13"/>
  <c r="L63" i="13"/>
  <c r="P4" i="13"/>
  <c r="P3" i="13"/>
  <c r="AD63" i="18"/>
  <c r="L63" i="18"/>
  <c r="P3" i="18"/>
  <c r="P2" i="18"/>
  <c r="AD63" i="19"/>
  <c r="L63" i="19"/>
  <c r="P3" i="19"/>
  <c r="P2" i="19"/>
  <c r="AD63" i="17"/>
  <c r="L63" i="17"/>
  <c r="P3" i="17"/>
  <c r="P2" i="17"/>
  <c r="AD63" i="15"/>
  <c r="L63" i="15"/>
  <c r="P3" i="15"/>
  <c r="P2" i="15"/>
  <c r="AD63" i="16"/>
  <c r="L63" i="16"/>
  <c r="P3" i="16"/>
  <c r="P2" i="16"/>
  <c r="A156" i="33"/>
  <c r="A33" i="19" l="1"/>
  <c r="A61" i="19" l="1"/>
  <c r="A60" i="19"/>
  <c r="A59" i="19"/>
  <c r="A58" i="19"/>
  <c r="A57" i="19"/>
  <c r="A56" i="19"/>
  <c r="A55" i="19"/>
  <c r="A54" i="19"/>
  <c r="A53" i="19"/>
  <c r="A52" i="19"/>
  <c r="A11" i="19"/>
  <c r="A10" i="19"/>
  <c r="A57" i="17"/>
  <c r="A30" i="18"/>
  <c r="A29" i="18"/>
  <c r="A28" i="18"/>
  <c r="A43" i="15"/>
  <c r="A44" i="15"/>
  <c r="A16" i="18"/>
  <c r="A17" i="18"/>
  <c r="A18" i="18"/>
  <c r="A19" i="18"/>
  <c r="A20" i="18"/>
  <c r="A21" i="18"/>
  <c r="A22" i="18"/>
  <c r="A23" i="18"/>
  <c r="A24" i="18"/>
  <c r="A25" i="18"/>
  <c r="A26" i="18"/>
  <c r="A27" i="18"/>
  <c r="A31" i="18"/>
  <c r="A32" i="18"/>
  <c r="A33" i="18"/>
  <c r="A34" i="18"/>
  <c r="A35" i="18"/>
  <c r="A36" i="18"/>
  <c r="A37" i="18"/>
  <c r="A38" i="18"/>
  <c r="A39" i="18"/>
  <c r="A40" i="18"/>
  <c r="A42" i="18"/>
  <c r="A41" i="18"/>
  <c r="A62" i="18"/>
  <c r="A44" i="18"/>
  <c r="A43" i="18"/>
  <c r="A15" i="18"/>
  <c r="A14" i="18"/>
  <c r="A13" i="18"/>
  <c r="A12" i="18"/>
  <c r="A11" i="18"/>
  <c r="A10" i="18"/>
  <c r="A9" i="18"/>
  <c r="A8" i="18"/>
  <c r="A7" i="18"/>
  <c r="A6" i="18"/>
  <c r="A5" i="18"/>
  <c r="A4" i="18"/>
  <c r="A3" i="18"/>
  <c r="A2" i="18"/>
  <c r="A62" i="19"/>
  <c r="A51" i="19"/>
  <c r="A50" i="19"/>
  <c r="A49" i="19"/>
  <c r="A48" i="19"/>
  <c r="A47" i="19"/>
  <c r="A46" i="19"/>
  <c r="A45" i="19"/>
  <c r="A44" i="19"/>
  <c r="A43" i="19"/>
  <c r="A42" i="19"/>
  <c r="A41" i="19"/>
  <c r="A40" i="19"/>
  <c r="A39" i="19"/>
  <c r="A38" i="19"/>
  <c r="A37" i="19"/>
  <c r="A36" i="19"/>
  <c r="A35" i="19"/>
  <c r="A34" i="19"/>
  <c r="A32" i="19"/>
  <c r="A31" i="19"/>
  <c r="A30" i="19"/>
  <c r="A29" i="19"/>
  <c r="A28" i="19"/>
  <c r="A27" i="19"/>
  <c r="A26" i="19"/>
  <c r="A25" i="19"/>
  <c r="A24" i="19"/>
  <c r="A23" i="19"/>
  <c r="A22" i="19"/>
  <c r="A21" i="19"/>
  <c r="A20" i="19"/>
  <c r="A19" i="19"/>
  <c r="A18" i="19"/>
  <c r="A17" i="19"/>
  <c r="A16" i="19"/>
  <c r="A15" i="19"/>
  <c r="A14" i="19"/>
  <c r="A13" i="19"/>
  <c r="A12" i="19"/>
  <c r="A9" i="19"/>
  <c r="A8" i="19"/>
  <c r="A7" i="19"/>
  <c r="A6" i="19"/>
  <c r="A5" i="19"/>
  <c r="A4" i="19"/>
  <c r="A3" i="19"/>
  <c r="A2" i="19"/>
  <c r="A62" i="17"/>
  <c r="A61" i="17"/>
  <c r="A56" i="17"/>
  <c r="A55" i="17"/>
  <c r="A54" i="17"/>
  <c r="A53" i="17"/>
  <c r="A52" i="17"/>
  <c r="A51" i="17"/>
  <c r="A50" i="17"/>
  <c r="A49" i="17"/>
  <c r="A48" i="17"/>
  <c r="A47" i="17"/>
  <c r="A46" i="17"/>
  <c r="A45" i="17"/>
  <c r="A44" i="17"/>
  <c r="A43" i="17"/>
  <c r="A42" i="17"/>
  <c r="A41" i="17"/>
  <c r="A40" i="17"/>
  <c r="A39" i="17"/>
  <c r="A38" i="17"/>
  <c r="A37" i="17"/>
  <c r="A36" i="17"/>
  <c r="A35" i="17"/>
  <c r="A34" i="17"/>
  <c r="A31" i="17"/>
  <c r="A30" i="17"/>
  <c r="A28" i="17"/>
  <c r="A27" i="17"/>
  <c r="A26" i="17"/>
  <c r="A25" i="17"/>
  <c r="A24" i="17"/>
  <c r="A23" i="17"/>
  <c r="A22" i="17"/>
  <c r="A21" i="17"/>
  <c r="A20" i="17"/>
  <c r="A19" i="17"/>
  <c r="A18" i="17"/>
  <c r="A17" i="17"/>
  <c r="A16" i="17"/>
  <c r="A15" i="17"/>
  <c r="A14" i="17"/>
  <c r="A13" i="17"/>
  <c r="A12" i="17"/>
  <c r="A11" i="17"/>
  <c r="A10" i="17"/>
  <c r="A9" i="17"/>
  <c r="A8" i="17"/>
  <c r="A7" i="17"/>
  <c r="A33" i="17"/>
  <c r="A32" i="17"/>
  <c r="A6" i="17"/>
  <c r="A5" i="17"/>
  <c r="A4" i="17"/>
  <c r="A3" i="17"/>
  <c r="A2" i="17"/>
  <c r="A62" i="16"/>
  <c r="A3" i="16"/>
  <c r="A2" i="16"/>
  <c r="A57" i="15"/>
  <c r="A56" i="15"/>
  <c r="A55" i="15"/>
  <c r="A54" i="15"/>
  <c r="A53" i="15"/>
  <c r="A50" i="15"/>
  <c r="A49" i="15"/>
  <c r="A48" i="15"/>
  <c r="A47" i="15"/>
  <c r="A46" i="15"/>
  <c r="A45"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0" i="15"/>
  <c r="A11" i="15"/>
  <c r="A8" i="15"/>
  <c r="A7" i="15"/>
  <c r="A6" i="15"/>
  <c r="A5" i="15"/>
  <c r="A4" i="15"/>
  <c r="A3" i="15"/>
  <c r="A2"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U16" authorId="0" shapeId="0" xr:uid="{00000000-0006-0000-0200-000001000000}">
      <text>
        <r>
          <rPr>
            <b/>
            <sz val="8"/>
            <color indexed="81"/>
            <rFont val="Tahoma"/>
            <family val="2"/>
          </rPr>
          <t>Optional Text :</t>
        </r>
        <r>
          <rPr>
            <sz val="8"/>
            <color indexed="81"/>
            <rFont val="Tahoma"/>
            <family val="2"/>
          </rPr>
          <t xml:space="preserve">
Intended for service description such as
"Water Treatment Area 400V Switchboard"</t>
        </r>
      </text>
    </comment>
    <comment ref="U18" authorId="0" shapeId="0" xr:uid="{00000000-0006-0000-0200-000002000000}">
      <text>
        <r>
          <rPr>
            <sz val="9"/>
            <color indexed="81"/>
            <rFont val="Tahoma"/>
            <family val="2"/>
          </rPr>
          <t>Select CAS level per IOGP S-620Q (Quality Requirements Specification)</t>
        </r>
      </text>
    </comment>
    <comment ref="U20" authorId="0" shapeId="0" xr:uid="{00000000-0006-0000-0200-000003000000}">
      <text>
        <r>
          <rPr>
            <b/>
            <sz val="9"/>
            <color indexed="81"/>
            <rFont val="Tahoma"/>
            <family val="2"/>
          </rPr>
          <t>Author:</t>
        </r>
        <r>
          <rPr>
            <sz val="9"/>
            <color indexed="81"/>
            <rFont val="Tahoma"/>
            <family val="2"/>
          </rPr>
          <t xml:space="preserve">
Project Specific document number and format</t>
        </r>
      </text>
    </comment>
    <comment ref="U22" authorId="0" shapeId="0" xr:uid="{00000000-0006-0000-0200-00000400000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4" authorId="0" shapeId="0" xr:uid="{00000000-0006-0000-0300-000001000000}">
      <text>
        <r>
          <rPr>
            <b/>
            <sz val="8"/>
            <color indexed="81"/>
            <rFont val="Tahoma"/>
            <family val="2"/>
          </rPr>
          <t>Note :</t>
        </r>
        <r>
          <rPr>
            <sz val="8"/>
            <color indexed="81"/>
            <rFont val="Tahoma"/>
            <family val="2"/>
          </rPr>
          <t xml:space="preserve">
Orange cells indicate data sheet pre-populated default values, to be retailed or modified by the user as required.</t>
        </r>
      </text>
    </comment>
    <comment ref="W7" authorId="0" shapeId="0" xr:uid="{00000000-0006-0000-0300-000002000000}">
      <text>
        <r>
          <rPr>
            <b/>
            <sz val="8"/>
            <color indexed="81"/>
            <rFont val="Tahoma"/>
            <family val="2"/>
          </rPr>
          <t xml:space="preserve">S-620 (1.0) 2.1.2
</t>
        </r>
        <r>
          <rPr>
            <sz val="8"/>
            <color indexed="81"/>
            <rFont val="Tahoma"/>
            <family val="2"/>
          </rPr>
          <t>The normal service conditions as described in IEC 62271-1 Clause 4.1.2 shall be applied unless supplementary indoor special service conditions are defined as required by the user in the data sheets.
Where offshore location is defined by the user in the data sheets, the maximum air temperature shall be 40 °C unless a higher figure of 45 °C is defined by the user in the data sheets.</t>
        </r>
        <r>
          <rPr>
            <b/>
            <sz val="8"/>
            <color indexed="81"/>
            <rFont val="Tahoma"/>
            <family val="2"/>
          </rPr>
          <t xml:space="preserve">
IEC 62271-1 (2.0) default</t>
        </r>
        <r>
          <rPr>
            <sz val="8"/>
            <color indexed="81"/>
            <rFont val="Tahoma"/>
            <family val="2"/>
          </rPr>
          <t xml:space="preserve">
Indoor : 40 °C.
</t>
        </r>
        <r>
          <rPr>
            <b/>
            <sz val="8"/>
            <color indexed="81"/>
            <rFont val="Tahoma"/>
            <family val="2"/>
          </rPr>
          <t>IOGP Comment</t>
        </r>
        <r>
          <rPr>
            <sz val="8"/>
            <color indexed="81"/>
            <rFont val="Tahoma"/>
            <family val="2"/>
          </rPr>
          <t xml:space="preserve">
Modify 40 °C value only if site conditions are higher than the IEC default value.</t>
        </r>
      </text>
    </comment>
    <comment ref="AO7" authorId="0" shapeId="0" xr:uid="{00000000-0006-0000-0300-000003000000}">
      <text>
        <r>
          <rPr>
            <sz val="8"/>
            <color indexed="81"/>
            <rFont val="Tahoma"/>
            <family val="2"/>
          </rPr>
          <t>Not exceeding this value</t>
        </r>
      </text>
    </comment>
    <comment ref="W8" authorId="0" shapeId="0" xr:uid="{00000000-0006-0000-0300-000004000000}">
      <text>
        <r>
          <rPr>
            <b/>
            <sz val="8"/>
            <color indexed="81"/>
            <rFont val="Tahoma"/>
            <family val="2"/>
          </rPr>
          <t xml:space="preserve">S-620 (1.0) 2.1.2
</t>
        </r>
        <r>
          <rPr>
            <sz val="8"/>
            <color indexed="81"/>
            <rFont val="Tahoma"/>
            <family val="2"/>
          </rPr>
          <t>The normal service conditions as described in IEC 62271-1 Clause 4.1.2 shall be applied unless supplementary indoor special service conditions are defined as required by the user in the data sheets.</t>
        </r>
        <r>
          <rPr>
            <b/>
            <sz val="8"/>
            <color indexed="81"/>
            <rFont val="Tahoma"/>
            <family val="2"/>
          </rPr>
          <t xml:space="preserve">
IEC 62271-1 (2.0) default</t>
        </r>
        <r>
          <rPr>
            <sz val="8"/>
            <color indexed="81"/>
            <rFont val="Tahoma"/>
            <family val="2"/>
          </rPr>
          <t xml:space="preserve">
Indoor : 35 °C.
</t>
        </r>
        <r>
          <rPr>
            <b/>
            <sz val="8"/>
            <color indexed="81"/>
            <rFont val="Tahoma"/>
            <family val="2"/>
          </rPr>
          <t>IOGP Comment</t>
        </r>
        <r>
          <rPr>
            <sz val="8"/>
            <color indexed="81"/>
            <rFont val="Tahoma"/>
            <family val="2"/>
          </rPr>
          <t xml:space="preserve">
Modify 35 °C value only if site conditions are higher than the IEC default value.</t>
        </r>
      </text>
    </comment>
    <comment ref="AO8" authorId="0" shapeId="0" xr:uid="{00000000-0006-0000-0300-000005000000}">
      <text>
        <r>
          <rPr>
            <sz val="8"/>
            <color indexed="81"/>
            <rFont val="Tahoma"/>
            <family val="2"/>
          </rPr>
          <t>Not exceeding this value</t>
        </r>
      </text>
    </comment>
    <comment ref="W9" authorId="0" shapeId="0" xr:uid="{00000000-0006-0000-0300-000006000000}">
      <text>
        <r>
          <rPr>
            <b/>
            <sz val="8"/>
            <color indexed="81"/>
            <rFont val="Tahoma"/>
            <family val="2"/>
          </rPr>
          <t xml:space="preserve">S-620 (1.0) 2.1.2
</t>
        </r>
        <r>
          <rPr>
            <sz val="8"/>
            <color indexed="81"/>
            <rFont val="Tahoma"/>
            <family val="2"/>
          </rPr>
          <t>The normal service conditions as described in IEC 62271-1 Clause 4.1.2 shall be applied unless supplementary indoorspecial service conditions are defined as required by the user in the data sheets.</t>
        </r>
        <r>
          <rPr>
            <b/>
            <sz val="8"/>
            <color indexed="81"/>
            <rFont val="Tahoma"/>
            <family val="2"/>
          </rPr>
          <t xml:space="preserve">
IEC 62271-1 (2.0) default</t>
        </r>
        <r>
          <rPr>
            <sz val="8"/>
            <color indexed="81"/>
            <rFont val="Tahoma"/>
            <family val="2"/>
          </rPr>
          <t xml:space="preserve">
Indoor : -5 °C.
</t>
        </r>
        <r>
          <rPr>
            <b/>
            <sz val="8"/>
            <color indexed="81"/>
            <rFont val="Tahoma"/>
            <family val="2"/>
          </rPr>
          <t>IOGP Comment</t>
        </r>
        <r>
          <rPr>
            <sz val="8"/>
            <color indexed="81"/>
            <rFont val="Tahoma"/>
            <family val="2"/>
          </rPr>
          <t xml:space="preserve">
Modify -5 °C value only if site conditions are colder than the IEC default value.</t>
        </r>
      </text>
    </comment>
    <comment ref="AO9" authorId="0" shapeId="0" xr:uid="{00000000-0006-0000-0300-000007000000}">
      <text>
        <r>
          <rPr>
            <sz val="8"/>
            <color indexed="81"/>
            <rFont val="Tahoma"/>
            <family val="2"/>
          </rPr>
          <t>Not exceeding this value</t>
        </r>
      </text>
    </comment>
    <comment ref="W10" authorId="0" shapeId="0" xr:uid="{00000000-0006-0000-0300-000008000000}">
      <text>
        <r>
          <rPr>
            <b/>
            <sz val="8"/>
            <color indexed="81"/>
            <rFont val="Tahoma"/>
            <family val="2"/>
          </rPr>
          <t xml:space="preserve">S-620 (1.0) 2.1.2
</t>
        </r>
        <r>
          <rPr>
            <sz val="8"/>
            <color indexed="81"/>
            <rFont val="Tahoma"/>
            <family val="2"/>
          </rPr>
          <t>The normal service conditions as described in IEC 62271-1 Clause 4.1.2 shall be applied unless supplementary indoor special service conditions are defined as required by the user in the data sheets.</t>
        </r>
        <r>
          <rPr>
            <b/>
            <sz val="8"/>
            <color indexed="81"/>
            <rFont val="Tahoma"/>
            <family val="2"/>
          </rPr>
          <t xml:space="preserve">
IEC 62271-1 (2.0) default</t>
        </r>
        <r>
          <rPr>
            <sz val="8"/>
            <color indexed="81"/>
            <rFont val="Tahoma"/>
            <family val="2"/>
          </rPr>
          <t xml:space="preserve">
there is no influence from solar radiation</t>
        </r>
      </text>
    </comment>
    <comment ref="W11" authorId="0" shapeId="0" xr:uid="{00000000-0006-0000-0300-000009000000}">
      <text>
        <r>
          <rPr>
            <b/>
            <sz val="8"/>
            <color indexed="81"/>
            <rFont val="Tahoma"/>
            <family val="2"/>
          </rPr>
          <t xml:space="preserve">S-620 (1.0) 2.1.2
</t>
        </r>
        <r>
          <rPr>
            <sz val="8"/>
            <color indexed="81"/>
            <rFont val="Tahoma"/>
            <family val="2"/>
          </rPr>
          <t>The normal service conditions as described in IEC 62271-1 Clause 4.1.2 shall be applied unless supplementary indoor specila service conditions are defined as required by the user in the data sheets.</t>
        </r>
        <r>
          <rPr>
            <b/>
            <sz val="8"/>
            <color indexed="81"/>
            <rFont val="Tahoma"/>
            <family val="2"/>
          </rPr>
          <t xml:space="preserve">
IEC 62271-1 (2.0) default</t>
        </r>
        <r>
          <rPr>
            <sz val="8"/>
            <color indexed="81"/>
            <rFont val="Tahoma"/>
            <family val="2"/>
          </rPr>
          <t xml:space="preserve">
does not exceed 1000 m
</t>
        </r>
        <r>
          <rPr>
            <b/>
            <sz val="8"/>
            <color indexed="81"/>
            <rFont val="Tahoma"/>
            <family val="2"/>
          </rPr>
          <t>IOGP Comment</t>
        </r>
        <r>
          <rPr>
            <sz val="8"/>
            <color indexed="81"/>
            <rFont val="Tahoma"/>
            <family val="2"/>
          </rPr>
          <t xml:space="preserve">
Modify 1000 m value only if site elevation is higher.</t>
        </r>
      </text>
    </comment>
    <comment ref="AO11" authorId="0" shapeId="0" xr:uid="{00000000-0006-0000-0300-00000A000000}">
      <text>
        <r>
          <rPr>
            <sz val="8"/>
            <color indexed="81"/>
            <rFont val="Tahoma"/>
            <family val="2"/>
          </rPr>
          <t>Not exceeding this value</t>
        </r>
      </text>
    </comment>
    <comment ref="W12" authorId="0" shapeId="0" xr:uid="{00000000-0006-0000-0300-00000B000000}">
      <text>
        <r>
          <rPr>
            <b/>
            <sz val="8"/>
            <color indexed="81"/>
            <rFont val="Tahoma"/>
            <family val="2"/>
          </rPr>
          <t xml:space="preserve">S-620 (1.0) 2.2.3 Exposure to pollution
</t>
        </r>
        <r>
          <rPr>
            <sz val="8"/>
            <color indexed="81"/>
            <rFont val="Tahoma"/>
            <family val="2"/>
          </rPr>
          <t xml:space="preserve">Unless exposed to polluting special service conditions as defined in the data sheets, high-voltage switchgear and controlgear assemblies shall be suitable for use in an indoor environment with a "very light" site pollution severity.
</t>
        </r>
        <r>
          <rPr>
            <b/>
            <sz val="8"/>
            <color indexed="81"/>
            <rFont val="Tahoma"/>
            <family val="2"/>
          </rPr>
          <t>IEC 62271-1 (2.0) 4.1.2</t>
        </r>
        <r>
          <rPr>
            <sz val="8"/>
            <color indexed="81"/>
            <rFont val="Tahoma"/>
            <family val="2"/>
          </rPr>
          <t xml:space="preserve">
Default is "very light".
d) the (indoor) ambient air is not significantly polluted by dust, smoke, corrosive and/or flammable gases, vapours or salt and would be considered as having site pollution severity class (SPS) "very light" according to IEC TS 60815-1:2008.</t>
        </r>
      </text>
    </comment>
    <comment ref="Z13" authorId="0" shapeId="0" xr:uid="{00000000-0006-0000-0300-00000C000000}">
      <text>
        <r>
          <rPr>
            <b/>
            <sz val="8"/>
            <color indexed="81"/>
            <rFont val="Tahoma"/>
            <family val="2"/>
          </rPr>
          <t xml:space="preserve">S-620 (1.0) 2.1.2
</t>
        </r>
        <r>
          <rPr>
            <sz val="8"/>
            <color indexed="81"/>
            <rFont val="Tahoma"/>
            <family val="2"/>
          </rPr>
          <t>The normal service conditions as described in IEC 62271-1 Clause 4.1.2 shall be applied unless supplementary indoor special service conditions are defined as required by the user in the data sheets.</t>
        </r>
        <r>
          <rPr>
            <b/>
            <sz val="8"/>
            <color indexed="81"/>
            <rFont val="Tahoma"/>
            <family val="2"/>
          </rPr>
          <t xml:space="preserve">
IEC 62271-1 (2.0) default</t>
        </r>
        <r>
          <rPr>
            <sz val="8"/>
            <color indexed="81"/>
            <rFont val="Tahoma"/>
            <family val="2"/>
          </rPr>
          <t xml:space="preserve">
the average value of the relative humidity, measured over a period of 24 h, does not exceed 95 %</t>
        </r>
      </text>
    </comment>
    <comment ref="AO13" authorId="0" shapeId="0" xr:uid="{00000000-0006-0000-0300-00000D000000}">
      <text>
        <r>
          <rPr>
            <sz val="8"/>
            <color indexed="81"/>
            <rFont val="Tahoma"/>
            <family val="2"/>
          </rPr>
          <t>Not exceeding this value</t>
        </r>
      </text>
    </comment>
    <comment ref="Z14" authorId="0" shapeId="0" xr:uid="{00000000-0006-0000-0300-00000E000000}">
      <text>
        <r>
          <rPr>
            <b/>
            <sz val="8"/>
            <color indexed="81"/>
            <rFont val="Tahoma"/>
            <family val="2"/>
          </rPr>
          <t xml:space="preserve">S-620 (1.0) 2.1.2
</t>
        </r>
        <r>
          <rPr>
            <sz val="8"/>
            <color indexed="81"/>
            <rFont val="Tahoma"/>
            <family val="2"/>
          </rPr>
          <t>The normal service conditions as described in IEC 62271-1 Clause 4.1.2 shall be applied unless supplementary indoor special service conditions are defined as required by the user in the data sheets.</t>
        </r>
        <r>
          <rPr>
            <b/>
            <sz val="8"/>
            <color indexed="81"/>
            <rFont val="Tahoma"/>
            <family val="2"/>
          </rPr>
          <t xml:space="preserve">
IEC 62271-1 (2.0) default</t>
        </r>
        <r>
          <rPr>
            <sz val="8"/>
            <color indexed="81"/>
            <rFont val="Tahoma"/>
            <family val="2"/>
          </rPr>
          <t xml:space="preserve">
the average value of the water vapour pressure, over a period of 24 h, does not exceed 2.2 kPa</t>
        </r>
      </text>
    </comment>
    <comment ref="AO14" authorId="0" shapeId="0" xr:uid="{00000000-0006-0000-0300-00000F000000}">
      <text>
        <r>
          <rPr>
            <sz val="8"/>
            <color indexed="81"/>
            <rFont val="Tahoma"/>
            <family val="2"/>
          </rPr>
          <t>Not exceeding this value</t>
        </r>
      </text>
    </comment>
    <comment ref="Z15" authorId="0" shapeId="0" xr:uid="{00000000-0006-0000-0300-000010000000}">
      <text>
        <r>
          <rPr>
            <b/>
            <sz val="8"/>
            <color indexed="81"/>
            <rFont val="Tahoma"/>
            <family val="2"/>
          </rPr>
          <t xml:space="preserve">S-620 (1.0) 2.1.2
</t>
        </r>
        <r>
          <rPr>
            <sz val="8"/>
            <color indexed="81"/>
            <rFont val="Tahoma"/>
            <family val="2"/>
          </rPr>
          <t>The normal service conditions as described in IEC 62271-1 Clause 4.1.2 shall be applied unless indoor special service conditions are defined as required by the user in the data sheets.</t>
        </r>
        <r>
          <rPr>
            <b/>
            <sz val="8"/>
            <color indexed="81"/>
            <rFont val="Tahoma"/>
            <family val="2"/>
          </rPr>
          <t xml:space="preserve">
IEC 62271-1 (2.0) default</t>
        </r>
        <r>
          <rPr>
            <sz val="8"/>
            <color indexed="81"/>
            <rFont val="Tahoma"/>
            <family val="2"/>
          </rPr>
          <t xml:space="preserve">
the average value of the relative humidity, over a period of one month, does not exceed 90 %</t>
        </r>
      </text>
    </comment>
    <comment ref="AO15" authorId="0" shapeId="0" xr:uid="{00000000-0006-0000-0300-000011000000}">
      <text>
        <r>
          <rPr>
            <sz val="8"/>
            <color indexed="81"/>
            <rFont val="Tahoma"/>
            <family val="2"/>
          </rPr>
          <t>Not exceeding this value</t>
        </r>
      </text>
    </comment>
    <comment ref="Z16" authorId="0" shapeId="0" xr:uid="{00000000-0006-0000-0300-000012000000}">
      <text>
        <r>
          <rPr>
            <b/>
            <sz val="8"/>
            <color indexed="81"/>
            <rFont val="Tahoma"/>
            <family val="2"/>
          </rPr>
          <t xml:space="preserve">S-620 (1.0) 2.1.2
</t>
        </r>
        <r>
          <rPr>
            <sz val="8"/>
            <color indexed="81"/>
            <rFont val="Tahoma"/>
            <family val="2"/>
          </rPr>
          <t>The normal service conditions as described in IEC 62271-1 Clause 4.1.2 shall be applied unless supplementary indoor special service conditions are defined as required by the user in the data sheets.</t>
        </r>
        <r>
          <rPr>
            <b/>
            <sz val="8"/>
            <color indexed="81"/>
            <rFont val="Tahoma"/>
            <family val="2"/>
          </rPr>
          <t xml:space="preserve">
IEC 62271-1 (2.0) default</t>
        </r>
        <r>
          <rPr>
            <sz val="8"/>
            <color indexed="81"/>
            <rFont val="Tahoma"/>
            <family val="2"/>
          </rPr>
          <t xml:space="preserve">
the average value of the water vapour pressure, over a period of one month, does not exceed 1.8 kPa</t>
        </r>
      </text>
    </comment>
    <comment ref="AO16" authorId="0" shapeId="0" xr:uid="{00000000-0006-0000-0300-000013000000}">
      <text>
        <r>
          <rPr>
            <sz val="8"/>
            <color indexed="81"/>
            <rFont val="Tahoma"/>
            <family val="2"/>
          </rPr>
          <t>Not exceeding this value</t>
        </r>
      </text>
    </comment>
    <comment ref="G17" authorId="0" shapeId="0" xr:uid="{00000000-0006-0000-0300-000014000000}">
      <text>
        <r>
          <rPr>
            <b/>
            <sz val="8"/>
            <color indexed="81"/>
            <rFont val="Tahoma"/>
            <family val="2"/>
          </rPr>
          <t>IOGP Comment</t>
        </r>
        <r>
          <rPr>
            <sz val="8"/>
            <color indexed="81"/>
            <rFont val="Tahoma"/>
            <family val="2"/>
          </rPr>
          <t xml:space="preserve">
IEC 62271-1 Clause 4.2.5 advises that standard switchgear and control gear is designed for mounting on substantially level structures free from excessive vibrations, shock or tilting without qualifying what is 'excessive'.
For information:
During development of IOGP S-620 it was identified that there is not a consensus of approach to defining vibration requirements or for switchgear testing, so it is necessary for the User to select the most appropriate standard or classification society requirements for a given installation.
For offshore installations, a typical requirement is for electrical equipment and components to be constructed to withstand, without malfunctioning, or electrical connections loosening, vibrations in the frequency range 5 to 50 Hz with vibration velocity amplitude 20 mm/s.
NOTE For guidance regarding sinusoidal vibration testing, see IEC 60068-2-6.</t>
        </r>
      </text>
    </comment>
    <comment ref="U17" authorId="0" shapeId="0" xr:uid="{00000000-0006-0000-0300-000015000000}">
      <text>
        <r>
          <rPr>
            <b/>
            <sz val="8"/>
            <color indexed="81"/>
            <rFont val="Tahoma"/>
            <family val="2"/>
          </rPr>
          <t xml:space="preserve">IEC 62271-1 (2.0) 4.1.2 f)
</t>
        </r>
        <r>
          <rPr>
            <sz val="8"/>
            <color indexed="81"/>
            <rFont val="Tahoma"/>
            <family val="2"/>
          </rPr>
          <t>Vibrations due to causes external to the switchgear and controlgear or earth tremors do not exceed the impact of vibrations caused by operation of the switchgear itself.</t>
        </r>
      </text>
    </comment>
    <comment ref="G18" authorId="0" shapeId="0" xr:uid="{00000000-0006-0000-0300-000016000000}">
      <text>
        <r>
          <rPr>
            <b/>
            <sz val="8"/>
            <color indexed="81"/>
            <rFont val="Tahoma"/>
            <family val="2"/>
          </rPr>
          <t>IOGP Comment</t>
        </r>
        <r>
          <rPr>
            <sz val="8"/>
            <color indexed="81"/>
            <rFont val="Tahoma"/>
            <family val="2"/>
          </rPr>
          <t xml:space="preserve">
IEC 62271-1 Clause 4.2.5 advises that standard switchgear and control gear is designed for mounting on substantially level structures free from excessive vibrations, shock or tilting without qualifying what is 'excessive'.  For installations where earthquakes are likely to occur, IEC 62271-1 Clause 4.2.5 advises that the user should specify the operational requirements and the admissible damage level.
For seismic testing, IEC 62271-1 Clause 4.2.5 makes reference to IEC 62271-207, IEC TS 62271-210, IEC TR 62271-300 and IEEE 693.  The IEC/TS 62271-210 severity levels have been aligned with performance level according to IEEE 693.
For information:
During development of IOGP S-620 it was identified that there is not a consensus of approach to defining shock requirements or for switchgear testing, so it is necessary for the User to select the most appropriate standard or classification society requirements for a given installation.
For offshore installations, a typical requirement is for electrical equipment and components to be constructed to withstand, without malfunctioning, or electrical connections loosening, peak accelerations ±0.6 g for offshore units of length exceeding 90 m (duration 5 to 10 s) and peak accelerations ±1 g for offshore units of length less than 90 m (duration 5 to 10 s).
NOTE For guidance regarding shock testing, see IEC 60068-2-27.</t>
        </r>
      </text>
    </comment>
    <comment ref="U18" authorId="0" shapeId="0" xr:uid="{00000000-0006-0000-0300-000017000000}">
      <text>
        <r>
          <rPr>
            <b/>
            <sz val="8"/>
            <color indexed="81"/>
            <rFont val="Tahoma"/>
            <family val="2"/>
          </rPr>
          <t xml:space="preserve">IEC 62271-1 (2.0) 4.1.2 f)
</t>
        </r>
        <r>
          <rPr>
            <sz val="8"/>
            <color indexed="81"/>
            <rFont val="Tahoma"/>
            <family val="2"/>
          </rPr>
          <t>Vibrations due to causes external to the switchgear and controlgear or earth tremors do not exceed the impact of vibrations caused by operation of the switchgear itself.</t>
        </r>
      </text>
    </comment>
    <comment ref="AQ18" authorId="0" shapeId="0" xr:uid="{00000000-0006-0000-0300-000018000000}">
      <text>
        <r>
          <rPr>
            <b/>
            <sz val="8"/>
            <color indexed="81"/>
            <rFont val="Tahoma"/>
            <family val="2"/>
          </rPr>
          <t>IOGP Comment</t>
        </r>
        <r>
          <rPr>
            <sz val="8"/>
            <color indexed="81"/>
            <rFont val="Tahoma"/>
            <family val="2"/>
          </rPr>
          <t xml:space="preserve">
Switchgear qualified to IEC/TS 62271-210 Edition 1.0 Seismic qualification for metal enclosed and solid-insulation enclosed switchgear and controlgear assemblies for rated voltages above 1 kV and up to and including 52 kV.
IEC/TS 62271-210 advises that for earthquake Zone 0, it is not necessary to perform any seismic qualification.</t>
        </r>
      </text>
    </comment>
    <comment ref="AR18" authorId="0" shapeId="0" xr:uid="{00000000-0006-0000-0300-000019000000}">
      <text>
        <r>
          <rPr>
            <b/>
            <sz val="8"/>
            <color indexed="81"/>
            <rFont val="Tahoma"/>
            <family val="2"/>
          </rPr>
          <t>IOGP Comment</t>
        </r>
        <r>
          <rPr>
            <sz val="8"/>
            <color indexed="81"/>
            <rFont val="Tahoma"/>
            <family val="2"/>
          </rPr>
          <t xml:space="preserve">
Switchgear qualified to IEC/TS 62271-210 Edition 1.0 Seismic qualification for metal enclosed and solid-insulation enclosed switchgear and controlgear assemblies for rated voltages above 1 kV and up to and including 52 kV.
The severity level 1 is recommended for peak ground / floor accelerations up to 0,5 g.
NOTE The severity level 1 is equivalent to the moderate performance level according to IEEE 693.</t>
        </r>
      </text>
    </comment>
    <comment ref="AS18" authorId="0" shapeId="0" xr:uid="{00000000-0006-0000-0300-00001A000000}">
      <text>
        <r>
          <rPr>
            <b/>
            <sz val="8"/>
            <color indexed="81"/>
            <rFont val="Tahoma"/>
            <family val="2"/>
          </rPr>
          <t>IOGP Comment</t>
        </r>
        <r>
          <rPr>
            <sz val="8"/>
            <color indexed="81"/>
            <rFont val="Tahoma"/>
            <family val="2"/>
          </rPr>
          <t xml:space="preserve">
Switchgear qualified to IEC/TS 62271-210 Edition 1.0 Seismic qualification for metal enclosed and solid-insulation enclosed switchgear and controlgear assemblies for rated voltages above 1 kV and up to and including 52 kV.
The severity level 2 is recommended for peak ground / floor accelerations up to 1,0 g.
NOTE The severity level 2 is equivalent to the high performance level according to IEEE 693.</t>
        </r>
      </text>
    </comment>
    <comment ref="G19" authorId="0" shapeId="0" xr:uid="{00000000-0006-0000-0300-00001B000000}">
      <text>
        <r>
          <rPr>
            <b/>
            <sz val="8"/>
            <color indexed="81"/>
            <rFont val="Tahoma"/>
            <family val="2"/>
          </rPr>
          <t>IOGP Comment</t>
        </r>
        <r>
          <rPr>
            <sz val="8"/>
            <color indexed="81"/>
            <rFont val="Tahoma"/>
            <family val="2"/>
          </rPr>
          <t xml:space="preserve">
IEC 62271-1 Clause 4.2.5 advises that standard switchgear and control gear is designed for mounting on substantially level structures free from excessive vibrations, shock or tilting without qualifying what is 'excessive'.
IEC 61892-5 Section 5 defines limits of inclination for buoyant offshore units, aligned with the requirements of the MODU code.
For information:
The applied limits of inclination depend on the criticality of the installed equipment and the installation (vessel) type.
Other inclination values may be accepted if justified by calculations for the particular offshore unit.
National authorities may require larger inclinations.</t>
        </r>
      </text>
    </comment>
    <comment ref="U19" authorId="0" shapeId="0" xr:uid="{00000000-0006-0000-0300-00001C000000}">
      <text>
        <r>
          <rPr>
            <b/>
            <sz val="8"/>
            <color indexed="81"/>
            <rFont val="Tahoma"/>
            <family val="2"/>
          </rPr>
          <t xml:space="preserve">IEC 62271-1 (2.0) 4.1.2 f)
</t>
        </r>
        <r>
          <rPr>
            <sz val="8"/>
            <color indexed="81"/>
            <rFont val="Tahoma"/>
            <family val="2"/>
          </rPr>
          <t>Vibrations due to causes external to the switchgear and controlgear or earth tremors do not exceed the impact of vibrations caused by operation of the switchgear itself.</t>
        </r>
      </text>
    </comment>
    <comment ref="U20" authorId="0" shapeId="0" xr:uid="{00000000-0006-0000-0300-00001D000000}">
      <text>
        <r>
          <rPr>
            <b/>
            <sz val="8"/>
            <color indexed="81"/>
            <rFont val="Tahoma"/>
            <family val="2"/>
          </rPr>
          <t xml:space="preserve">S-620 (1.0) 2.1.2
</t>
        </r>
        <r>
          <rPr>
            <sz val="8"/>
            <color indexed="81"/>
            <rFont val="Tahoma"/>
            <family val="2"/>
          </rPr>
          <t xml:space="preserve">Where offshore location is defined by the user in the data sheets, the maximum air temperature shall be 40°C unless a higher figure of 45°C is defined by the user in the data sheets.
</t>
        </r>
        <r>
          <rPr>
            <b/>
            <sz val="8"/>
            <color indexed="81"/>
            <rFont val="Tahoma"/>
            <family val="2"/>
          </rPr>
          <t xml:space="preserve">
S-620 (1.0) 5.0.101</t>
        </r>
        <r>
          <rPr>
            <sz val="8"/>
            <color indexed="81"/>
            <rFont val="Tahoma"/>
            <family val="2"/>
          </rPr>
          <t xml:space="preserve">
When marine class or offshore installation is identified by the user as a requirement in the data sheets, the equipment shall conform with the stated requirements for high-voltage switchgear and controlgear assemblies as defined in IEC 60092-101 and IEC 61892-3 respectively.</t>
        </r>
      </text>
    </comment>
    <comment ref="AP20" authorId="0" shapeId="0" xr:uid="{00000000-0006-0000-0300-00001E000000}">
      <text>
        <r>
          <rPr>
            <b/>
            <sz val="8"/>
            <color indexed="81"/>
            <rFont val="Tahoma"/>
            <family val="2"/>
          </rPr>
          <t>IOGP Comment</t>
        </r>
        <r>
          <rPr>
            <sz val="8"/>
            <color indexed="81"/>
            <rFont val="Tahoma"/>
            <family val="2"/>
          </rPr>
          <t xml:space="preserve">
Definition of coastal environment contained within IEC TS 60815-1, but relates largely to the effect of pollution on outdoor insulator performance.</t>
        </r>
      </text>
    </comment>
    <comment ref="AQ20" authorId="0" shapeId="0" xr:uid="{00000000-0006-0000-0300-00001F000000}">
      <text>
        <r>
          <rPr>
            <b/>
            <sz val="8"/>
            <color indexed="81"/>
            <rFont val="Tahoma"/>
            <family val="2"/>
          </rPr>
          <t>IOGP Comment</t>
        </r>
        <r>
          <rPr>
            <sz val="8"/>
            <color indexed="81"/>
            <rFont val="Tahoma"/>
            <family val="2"/>
          </rPr>
          <t xml:space="preserve">
Definition of desert environment contained within IEC TS 60815-1, but relates largely to the effect of pollution on outdoor insulator performance.</t>
        </r>
      </text>
    </comment>
    <comment ref="AR20" authorId="0" shapeId="0" xr:uid="{00000000-0006-0000-0300-000020000000}">
      <text>
        <r>
          <rPr>
            <b/>
            <sz val="8"/>
            <color indexed="81"/>
            <rFont val="Tahoma"/>
            <family val="2"/>
          </rPr>
          <t>IOGP Comment</t>
        </r>
        <r>
          <rPr>
            <sz val="8"/>
            <color indexed="81"/>
            <rFont val="Tahoma"/>
            <family val="2"/>
          </rPr>
          <t xml:space="preserve">
Definition of industrial environment contained within IEC TS 60815-1, but relates largely to the effect of pollution on outdoor insulator performance.</t>
        </r>
      </text>
    </comment>
    <comment ref="AS20" authorId="0" shapeId="0" xr:uid="{00000000-0006-0000-0300-000021000000}">
      <text>
        <r>
          <rPr>
            <b/>
            <sz val="8"/>
            <color indexed="81"/>
            <rFont val="Tahoma"/>
            <family val="2"/>
          </rPr>
          <t>IOGP Comment</t>
        </r>
        <r>
          <rPr>
            <sz val="8"/>
            <color indexed="81"/>
            <rFont val="Tahoma"/>
            <family val="2"/>
          </rPr>
          <t xml:space="preserve">
Definition of inland environment contained within IEC TS 60815-1, but relates largely to the effect of pollution on outdoor insulator performance.</t>
        </r>
      </text>
    </comment>
    <comment ref="AT20" authorId="0" shapeId="0" xr:uid="{00000000-0006-0000-0300-000022000000}">
      <text>
        <r>
          <rPr>
            <b/>
            <sz val="8"/>
            <color indexed="81"/>
            <rFont val="Tahoma"/>
            <family val="2"/>
          </rPr>
          <t>IOGP Comment</t>
        </r>
        <r>
          <rPr>
            <sz val="8"/>
            <color indexed="81"/>
            <rFont val="Tahoma"/>
            <family val="2"/>
          </rPr>
          <t xml:space="preserve">
Installations to IEC 61892 series except Part 6.
Non-buoyant construction (platforms) engaged in offshore operations including drilling, production, storage or support functions, and which is designed and built for installation at a particular offshore location.</t>
        </r>
      </text>
    </comment>
    <comment ref="AU20" authorId="0" shapeId="0" xr:uid="{00000000-0006-0000-0300-000023000000}">
      <text>
        <r>
          <rPr>
            <b/>
            <sz val="8"/>
            <color indexed="81"/>
            <rFont val="Tahoma"/>
            <family val="2"/>
          </rPr>
          <t>IOGP Comment</t>
        </r>
        <r>
          <rPr>
            <sz val="8"/>
            <color indexed="81"/>
            <rFont val="Tahoma"/>
            <family val="2"/>
          </rPr>
          <t xml:space="preserve">
Installations to IEC 61892 series except Part 6.
Buoyant construction (FPSOs etc.) engaged in offshore operations including production, storage or support functions, and which is designed and built for installation at a particular offshore location.</t>
        </r>
      </text>
    </comment>
    <comment ref="AV20" authorId="0" shapeId="0" xr:uid="{00000000-0006-0000-0300-000024000000}">
      <text>
        <r>
          <rPr>
            <b/>
            <sz val="8"/>
            <color indexed="81"/>
            <rFont val="Tahoma"/>
            <family val="2"/>
          </rPr>
          <t>IOGP Comment</t>
        </r>
        <r>
          <rPr>
            <sz val="8"/>
            <color indexed="81"/>
            <rFont val="Tahoma"/>
            <family val="2"/>
          </rPr>
          <t xml:space="preserve">
Installations to IEC 61892 series including Part 6.
Buoyant construction engaged in offshore operations including drilling, production, storage, accommodation or support functions, not intended for service at one particular offshore site and which can be relocated without major dismantling or modification, e.g. barges, semisubmersible or jack-up unit and drill-ships.</t>
        </r>
      </text>
    </comment>
    <comment ref="AW20" authorId="0" shapeId="0" xr:uid="{00000000-0006-0000-0300-000025000000}">
      <text>
        <r>
          <rPr>
            <b/>
            <sz val="8"/>
            <color indexed="81"/>
            <rFont val="Tahoma"/>
            <family val="2"/>
          </rPr>
          <t>IOGP Comment</t>
        </r>
        <r>
          <rPr>
            <sz val="8"/>
            <color indexed="81"/>
            <rFont val="Tahoma"/>
            <family val="2"/>
          </rPr>
          <t xml:space="preserve">
Installations to IEC 60092 series.</t>
        </r>
      </text>
    </comment>
    <comment ref="U21" authorId="0" shapeId="0" xr:uid="{00000000-0006-0000-0300-000026000000}">
      <text>
        <r>
          <rPr>
            <b/>
            <sz val="8"/>
            <color indexed="81"/>
            <rFont val="Tahoma"/>
            <family val="2"/>
          </rPr>
          <t xml:space="preserve">IEC 62271-1 (2.0) 2
</t>
        </r>
        <r>
          <rPr>
            <sz val="8"/>
            <color indexed="81"/>
            <rFont val="Tahoma"/>
            <family val="2"/>
          </rPr>
          <t>Metal enclosed switchgear and controlgear, under the scope of IEC/TS 62271-304 and intended to be used in service conditions more severe with respect to condensation and pollution than the normal service conditions specified in this standard, may be classified with a "design class" 1 or 2 according to IEC/TS 62271-304.</t>
        </r>
        <r>
          <rPr>
            <b/>
            <sz val="8"/>
            <color indexed="81"/>
            <rFont val="Tahoma"/>
            <family val="2"/>
          </rPr>
          <t xml:space="preserve">
IEC/TS 62271-304 (1.0) 3
</t>
        </r>
        <r>
          <rPr>
            <sz val="8"/>
            <color indexed="81"/>
            <rFont val="Tahoma"/>
            <family val="2"/>
          </rPr>
          <t>Degree 0 corresponds to normal service conditions as described in 2.1.1 of IEC 62271-1.</t>
        </r>
      </text>
    </comment>
    <comment ref="AP21" authorId="0" shapeId="0" xr:uid="{00000000-0006-0000-0300-000027000000}">
      <text>
        <r>
          <rPr>
            <b/>
            <sz val="8"/>
            <color indexed="81"/>
            <rFont val="Tahoma"/>
            <family val="2"/>
          </rPr>
          <t>IEC/TS 62271-304 (1.0) 3</t>
        </r>
        <r>
          <rPr>
            <sz val="8"/>
            <color indexed="81"/>
            <rFont val="Tahoma"/>
            <family val="2"/>
          </rPr>
          <t xml:space="preserve">
C</t>
        </r>
        <r>
          <rPr>
            <sz val="6"/>
            <color indexed="81"/>
            <rFont val="Tahoma"/>
            <family val="2"/>
          </rPr>
          <t>O</t>
        </r>
        <r>
          <rPr>
            <sz val="8"/>
            <color indexed="81"/>
            <rFont val="Tahoma"/>
            <family val="2"/>
          </rPr>
          <t>P</t>
        </r>
        <r>
          <rPr>
            <sz val="6"/>
            <color indexed="81"/>
            <rFont val="Tahoma"/>
            <family val="2"/>
          </rPr>
          <t>L</t>
        </r>
        <r>
          <rPr>
            <sz val="8"/>
            <color indexed="81"/>
            <rFont val="Tahoma"/>
            <family val="2"/>
          </rPr>
          <t xml:space="preserve">
Degree 0 corresponds to normal service conditions as described in 2.1.1 of IEC 62271-1.
Co: Condensation does not normally occur (not more than twice a year)  Equipment to be used in locations with humidity and/or temperature control in order to avoid condensation. The building or room provides protection from daily variations of outside climate.
PL: Light pollution, the ambient air is not significantly polluted by dust, smoke, corrosive and/or flammable gases, vapours or salt. The manufacturer will assume that, in absence of specific requirements
from the user, there are none.  In order to reach light pollution in heavy polluted locations precautions may be necessary.</t>
        </r>
      </text>
    </comment>
    <comment ref="AQ21" authorId="0" shapeId="0" xr:uid="{00000000-0006-0000-0300-000028000000}">
      <text>
        <r>
          <rPr>
            <b/>
            <sz val="8"/>
            <color indexed="81"/>
            <rFont val="Tahoma"/>
            <family val="2"/>
          </rPr>
          <t>IEC/TS 62271-304 (1.0) 3</t>
        </r>
        <r>
          <rPr>
            <sz val="8"/>
            <color indexed="81"/>
            <rFont val="Tahoma"/>
            <family val="2"/>
          </rPr>
          <t xml:space="preserve">
C</t>
        </r>
        <r>
          <rPr>
            <sz val="6"/>
            <color indexed="81"/>
            <rFont val="Tahoma"/>
            <family val="2"/>
          </rPr>
          <t>L</t>
        </r>
        <r>
          <rPr>
            <sz val="8"/>
            <color indexed="81"/>
            <rFont val="Tahoma"/>
            <family val="2"/>
          </rPr>
          <t>P</t>
        </r>
        <r>
          <rPr>
            <sz val="6"/>
            <color indexed="81"/>
            <rFont val="Tahoma"/>
            <family val="2"/>
          </rPr>
          <t>L</t>
        </r>
        <r>
          <rPr>
            <sz val="8"/>
            <color indexed="81"/>
            <rFont val="Tahoma"/>
            <family val="2"/>
          </rPr>
          <t xml:space="preserve"> or C</t>
        </r>
        <r>
          <rPr>
            <sz val="6"/>
            <color indexed="81"/>
            <rFont val="Tahoma"/>
            <family val="2"/>
          </rPr>
          <t>O</t>
        </r>
        <r>
          <rPr>
            <sz val="8"/>
            <color indexed="81"/>
            <rFont val="Tahoma"/>
            <family val="2"/>
          </rPr>
          <t>P</t>
        </r>
        <r>
          <rPr>
            <sz val="6"/>
            <color indexed="81"/>
            <rFont val="Tahoma"/>
            <family val="2"/>
          </rPr>
          <t>H</t>
        </r>
      </text>
    </comment>
    <comment ref="AR21" authorId="0" shapeId="0" xr:uid="{00000000-0006-0000-0300-000029000000}">
      <text>
        <r>
          <rPr>
            <b/>
            <sz val="8"/>
            <color indexed="81"/>
            <rFont val="Tahoma"/>
            <family val="2"/>
          </rPr>
          <t>IEC/TS 62271-304 (1.0) 3</t>
        </r>
        <r>
          <rPr>
            <sz val="8"/>
            <color indexed="81"/>
            <rFont val="Tahoma"/>
            <family val="2"/>
          </rPr>
          <t xml:space="preserve">
C</t>
        </r>
        <r>
          <rPr>
            <sz val="6"/>
            <color indexed="81"/>
            <rFont val="Tahoma"/>
            <family val="2"/>
          </rPr>
          <t>L</t>
        </r>
        <r>
          <rPr>
            <sz val="8"/>
            <color indexed="81"/>
            <rFont val="Tahoma"/>
            <family val="2"/>
          </rPr>
          <t>P</t>
        </r>
        <r>
          <rPr>
            <sz val="6"/>
            <color indexed="81"/>
            <rFont val="Tahoma"/>
            <family val="2"/>
          </rPr>
          <t>H</t>
        </r>
        <r>
          <rPr>
            <sz val="8"/>
            <color indexed="81"/>
            <rFont val="Tahoma"/>
            <family val="2"/>
          </rPr>
          <t xml:space="preserve"> or C</t>
        </r>
        <r>
          <rPr>
            <sz val="6"/>
            <color indexed="81"/>
            <rFont val="Tahoma"/>
            <family val="2"/>
          </rPr>
          <t>H</t>
        </r>
        <r>
          <rPr>
            <sz val="8"/>
            <color indexed="81"/>
            <rFont val="Tahoma"/>
            <family val="2"/>
          </rPr>
          <t>P</t>
        </r>
        <r>
          <rPr>
            <sz val="6"/>
            <color indexed="81"/>
            <rFont val="Tahoma"/>
            <family val="2"/>
          </rPr>
          <t>L</t>
        </r>
        <r>
          <rPr>
            <sz val="8"/>
            <color indexed="81"/>
            <rFont val="Tahoma"/>
            <family val="2"/>
          </rPr>
          <t xml:space="preserve"> or C</t>
        </r>
        <r>
          <rPr>
            <sz val="6"/>
            <color indexed="81"/>
            <rFont val="Tahoma"/>
            <family val="2"/>
          </rPr>
          <t>H</t>
        </r>
        <r>
          <rPr>
            <sz val="8"/>
            <color indexed="81"/>
            <rFont val="Tahoma"/>
            <family val="2"/>
          </rPr>
          <t>P</t>
        </r>
        <r>
          <rPr>
            <sz val="6"/>
            <color indexed="81"/>
            <rFont val="Tahoma"/>
            <family val="2"/>
          </rPr>
          <t>H</t>
        </r>
      </text>
    </comment>
    <comment ref="U23" authorId="0" shapeId="0" xr:uid="{00000000-0006-0000-0300-00002A000000}">
      <text>
        <r>
          <rPr>
            <b/>
            <sz val="8"/>
            <color indexed="81"/>
            <rFont val="Tahoma"/>
            <family val="2"/>
          </rPr>
          <t>S-620 (1.0) 2.1.3</t>
        </r>
        <r>
          <rPr>
            <sz val="8"/>
            <color indexed="81"/>
            <rFont val="Tahoma"/>
            <family val="2"/>
          </rPr>
          <t xml:space="preserve">
If high-voltage bus duct runs that extend outdoors are required, the normal service conditions, as described in IEC 62271-1 Clause 4.1.3 shall be applied to the outdoor portion of bus ducts and outdoor bushings, unless supplementary outdoor special service conditions are defined as required by the user in the data sheets.</t>
        </r>
      </text>
    </comment>
    <comment ref="W24" authorId="0" shapeId="0" xr:uid="{00000000-0006-0000-0300-00002B000000}">
      <text>
        <r>
          <rPr>
            <b/>
            <sz val="8"/>
            <color indexed="81"/>
            <rFont val="Tahoma"/>
            <family val="2"/>
          </rPr>
          <t>IEC 62271-1 (2.0) 4.1.3 a)</t>
        </r>
        <r>
          <rPr>
            <sz val="8"/>
            <color indexed="81"/>
            <rFont val="Tahoma"/>
            <family val="2"/>
          </rPr>
          <t xml:space="preserve">
Default is 40 °C</t>
        </r>
      </text>
    </comment>
    <comment ref="AC24" authorId="0" shapeId="0" xr:uid="{00000000-0006-0000-0300-00002C000000}">
      <text>
        <r>
          <rPr>
            <sz val="8"/>
            <color indexed="81"/>
            <rFont val="Tahoma"/>
            <family val="2"/>
          </rPr>
          <t>Conditional formatting on this cell.
"Not exceeding this value" is hidden if corresponding requirement is set to 'Not applicable'</t>
        </r>
        <r>
          <rPr>
            <sz val="9"/>
            <color indexed="81"/>
            <rFont val="Tahoma"/>
            <family val="2"/>
          </rPr>
          <t xml:space="preserve">
</t>
        </r>
      </text>
    </comment>
    <comment ref="AQ24" authorId="0" shapeId="0" xr:uid="{00000000-0006-0000-0300-00002D000000}">
      <text>
        <r>
          <rPr>
            <sz val="8"/>
            <color indexed="81"/>
            <rFont val="Tahoma"/>
            <family val="2"/>
          </rPr>
          <t>Not exceeding this value</t>
        </r>
      </text>
    </comment>
    <comment ref="W25" authorId="0" shapeId="0" xr:uid="{00000000-0006-0000-0300-00002E000000}">
      <text>
        <r>
          <rPr>
            <b/>
            <sz val="8"/>
            <color indexed="81"/>
            <rFont val="Tahoma"/>
            <family val="2"/>
          </rPr>
          <t>IEC 62271-1 (2.0) 4.1.3 a)</t>
        </r>
        <r>
          <rPr>
            <sz val="8"/>
            <color indexed="81"/>
            <rFont val="Tahoma"/>
            <family val="2"/>
          </rPr>
          <t xml:space="preserve">
Default is 35 °C</t>
        </r>
      </text>
    </comment>
    <comment ref="AC25" authorId="0" shapeId="0" xr:uid="{00000000-0006-0000-0300-00002F000000}">
      <text>
        <r>
          <rPr>
            <sz val="8"/>
            <color indexed="81"/>
            <rFont val="Tahoma"/>
            <family val="2"/>
          </rPr>
          <t>Conditional formatting on this cell.
"Not exceeding this value" is hidden if corresponding requirement is set to 'Not applicable'</t>
        </r>
        <r>
          <rPr>
            <sz val="9"/>
            <color indexed="81"/>
            <rFont val="Tahoma"/>
            <family val="2"/>
          </rPr>
          <t xml:space="preserve">
</t>
        </r>
      </text>
    </comment>
    <comment ref="AQ25" authorId="0" shapeId="0" xr:uid="{00000000-0006-0000-0300-000030000000}">
      <text>
        <r>
          <rPr>
            <sz val="8"/>
            <color indexed="81"/>
            <rFont val="Tahoma"/>
            <family val="2"/>
          </rPr>
          <t>Not exceeding this value</t>
        </r>
      </text>
    </comment>
    <comment ref="W26" authorId="0" shapeId="0" xr:uid="{00000000-0006-0000-0300-000031000000}">
      <text>
        <r>
          <rPr>
            <b/>
            <sz val="8"/>
            <color indexed="81"/>
            <rFont val="Tahoma"/>
            <family val="2"/>
          </rPr>
          <t>IEC 62271-1 (2.0) 4.1.3 a)</t>
        </r>
        <r>
          <rPr>
            <sz val="8"/>
            <color indexed="81"/>
            <rFont val="Tahoma"/>
            <family val="2"/>
          </rPr>
          <t xml:space="preserve">
Default is -25 °C</t>
        </r>
      </text>
    </comment>
    <comment ref="AC26" authorId="0" shapeId="0" xr:uid="{00000000-0006-0000-0300-000032000000}">
      <text>
        <r>
          <rPr>
            <sz val="8"/>
            <color indexed="81"/>
            <rFont val="Tahoma"/>
            <family val="2"/>
          </rPr>
          <t>Conditional formatting on this cell.
"Not exceeding this value" is hidden if corresponding requirement is set to 'Not applicable'</t>
        </r>
        <r>
          <rPr>
            <sz val="9"/>
            <color indexed="81"/>
            <rFont val="Tahoma"/>
            <family val="2"/>
          </rPr>
          <t xml:space="preserve">
</t>
        </r>
      </text>
    </comment>
    <comment ref="AQ26" authorId="0" shapeId="0" xr:uid="{00000000-0006-0000-0300-000033000000}">
      <text>
        <r>
          <rPr>
            <sz val="8"/>
            <color indexed="81"/>
            <rFont val="Tahoma"/>
            <family val="2"/>
          </rPr>
          <t>Not exceeding this value</t>
        </r>
      </text>
    </comment>
    <comment ref="W27" authorId="0" shapeId="0" xr:uid="{00000000-0006-0000-0300-000034000000}">
      <text>
        <r>
          <rPr>
            <b/>
            <sz val="8"/>
            <color indexed="81"/>
            <rFont val="Tahoma"/>
            <family val="2"/>
          </rPr>
          <t>IEC 62271-1 (2.0) 4.1.3 b)</t>
        </r>
        <r>
          <rPr>
            <sz val="8"/>
            <color indexed="81"/>
            <rFont val="Tahoma"/>
            <family val="2"/>
          </rPr>
          <t xml:space="preserve">
Default is 1000 W/m</t>
        </r>
        <r>
          <rPr>
            <vertAlign val="superscript"/>
            <sz val="8"/>
            <color indexed="81"/>
            <rFont val="Tahoma"/>
            <family val="2"/>
          </rPr>
          <t>2</t>
        </r>
      </text>
    </comment>
    <comment ref="AC27" authorId="0" shapeId="0" xr:uid="{00000000-0006-0000-0300-000035000000}">
      <text>
        <r>
          <rPr>
            <sz val="8"/>
            <color indexed="81"/>
            <rFont val="Tahoma"/>
            <family val="2"/>
          </rPr>
          <t>Conditional formatting on this cell.
"Not exceeding this value" is hidden if corresponding requirement is set to 'Not applicable'</t>
        </r>
        <r>
          <rPr>
            <sz val="9"/>
            <color indexed="81"/>
            <rFont val="Tahoma"/>
            <family val="2"/>
          </rPr>
          <t xml:space="preserve">
</t>
        </r>
      </text>
    </comment>
    <comment ref="AQ27" authorId="0" shapeId="0" xr:uid="{00000000-0006-0000-0300-000036000000}">
      <text>
        <r>
          <rPr>
            <sz val="8"/>
            <color indexed="81"/>
            <rFont val="Tahoma"/>
            <family val="2"/>
          </rPr>
          <t>Not exceeding this value</t>
        </r>
      </text>
    </comment>
    <comment ref="W28" authorId="0" shapeId="0" xr:uid="{00000000-0006-0000-0300-000037000000}">
      <text>
        <r>
          <rPr>
            <b/>
            <sz val="8"/>
            <color indexed="81"/>
            <rFont val="Tahoma"/>
            <family val="2"/>
          </rPr>
          <t>IEC 62271-1 (2.0) 4.1.3 c)</t>
        </r>
        <r>
          <rPr>
            <sz val="8"/>
            <color indexed="81"/>
            <rFont val="Tahoma"/>
            <family val="2"/>
          </rPr>
          <t xml:space="preserve">
Default is not exceeding 1000 m</t>
        </r>
      </text>
    </comment>
    <comment ref="AC28" authorId="0" shapeId="0" xr:uid="{00000000-0006-0000-0300-000038000000}">
      <text>
        <r>
          <rPr>
            <sz val="8"/>
            <color indexed="81"/>
            <rFont val="Tahoma"/>
            <family val="2"/>
          </rPr>
          <t>Conditional formatting on this cell.
"Not exceeding this value" is hidden if corresponding requirement is set to 'Not applicable'</t>
        </r>
        <r>
          <rPr>
            <sz val="9"/>
            <color indexed="81"/>
            <rFont val="Tahoma"/>
            <family val="2"/>
          </rPr>
          <t xml:space="preserve">
</t>
        </r>
      </text>
    </comment>
    <comment ref="AQ28" authorId="0" shapeId="0" xr:uid="{00000000-0006-0000-0300-000039000000}">
      <text>
        <r>
          <rPr>
            <sz val="8"/>
            <color indexed="81"/>
            <rFont val="Tahoma"/>
            <family val="2"/>
          </rPr>
          <t>Not exceeding this value</t>
        </r>
      </text>
    </comment>
    <comment ref="W29" authorId="0" shapeId="0" xr:uid="{00000000-0006-0000-0300-00003A000000}">
      <text>
        <r>
          <rPr>
            <b/>
            <sz val="8"/>
            <color indexed="81"/>
            <rFont val="Tahoma"/>
            <family val="2"/>
          </rPr>
          <t>IEC 62271-1 (2.0) 4.1.3</t>
        </r>
        <r>
          <rPr>
            <sz val="8"/>
            <color indexed="81"/>
            <rFont val="Tahoma"/>
            <family val="2"/>
          </rPr>
          <t xml:space="preserve">
Default is "Medium"
d) the (outdoor) ambient air may be polluted by dust, smoke, corrosive gas, vapours or salt, the pollution does nor exceed site pollution severity class (SPS) "medium" as defined by IEC TS 60815-1:2008.
</t>
        </r>
        <r>
          <rPr>
            <b/>
            <sz val="8"/>
            <color indexed="81"/>
            <rFont val="Tahoma"/>
            <family val="2"/>
          </rPr>
          <t>S-620 (1.0) 5.114.3 Gas to air bushings</t>
        </r>
        <r>
          <rPr>
            <sz val="8"/>
            <color indexed="81"/>
            <rFont val="Tahoma"/>
            <family val="2"/>
          </rPr>
          <t xml:space="preserve">
Unless defined otherwise by the user in the data sheets, outdoor bushings shall be suitable for use in an outdoor environment with site pollution severity class (SPS) “medium” and selection to Approach 3 according to IEC TS 60815-1.</t>
        </r>
      </text>
    </comment>
    <comment ref="W30" authorId="0" shapeId="0" xr:uid="{00000000-0006-0000-0300-00003B000000}">
      <text>
        <r>
          <rPr>
            <b/>
            <sz val="8"/>
            <color indexed="81"/>
            <rFont val="Tahoma"/>
            <family val="2"/>
          </rPr>
          <t>IEC 62271-1 (2.0) 4.1.3 e)</t>
        </r>
        <r>
          <rPr>
            <sz val="8"/>
            <color indexed="81"/>
            <rFont val="Tahoma"/>
            <family val="2"/>
          </rPr>
          <t xml:space="preserve">
Default is not exceeding 20 mm</t>
        </r>
      </text>
    </comment>
    <comment ref="AC30" authorId="0" shapeId="0" xr:uid="{00000000-0006-0000-0300-00003C000000}">
      <text>
        <r>
          <rPr>
            <sz val="8"/>
            <color indexed="81"/>
            <rFont val="Tahoma"/>
            <family val="2"/>
          </rPr>
          <t>Conditional formatting on this cell.
"Not exceeding this value" is hidden if corresponding requirement is set to 'Not applicable'</t>
        </r>
        <r>
          <rPr>
            <sz val="9"/>
            <color indexed="81"/>
            <rFont val="Tahoma"/>
            <family val="2"/>
          </rPr>
          <t xml:space="preserve">
</t>
        </r>
      </text>
    </comment>
    <comment ref="AQ30" authorId="0" shapeId="0" xr:uid="{00000000-0006-0000-0300-00003D000000}">
      <text>
        <r>
          <rPr>
            <sz val="8"/>
            <color indexed="81"/>
            <rFont val="Tahoma"/>
            <family val="2"/>
          </rPr>
          <t>Not exceeding this value</t>
        </r>
      </text>
    </comment>
    <comment ref="W31" authorId="0" shapeId="0" xr:uid="{00000000-0006-0000-0300-00003E000000}">
      <text>
        <r>
          <rPr>
            <b/>
            <sz val="8"/>
            <color indexed="81"/>
            <rFont val="Tahoma"/>
            <family val="2"/>
          </rPr>
          <t>IEC 62271-1 (2.0) 4.1.3 f)</t>
        </r>
        <r>
          <rPr>
            <sz val="8"/>
            <color indexed="81"/>
            <rFont val="Tahoma"/>
            <family val="2"/>
          </rPr>
          <t xml:space="preserve">
Default is 34 m/s</t>
        </r>
      </text>
    </comment>
    <comment ref="AC31" authorId="0" shapeId="0" xr:uid="{00000000-0006-0000-0300-00003F000000}">
      <text>
        <r>
          <rPr>
            <sz val="8"/>
            <color indexed="81"/>
            <rFont val="Tahoma"/>
            <family val="2"/>
          </rPr>
          <t>Conditional formatting on this cell.
"Not exceeding this value" is hidden if corresponding requirement is set to 'Not applicable'</t>
        </r>
        <r>
          <rPr>
            <sz val="9"/>
            <color indexed="81"/>
            <rFont val="Tahoma"/>
            <family val="2"/>
          </rPr>
          <t xml:space="preserve">
</t>
        </r>
      </text>
    </comment>
    <comment ref="AQ31" authorId="0" shapeId="0" xr:uid="{00000000-0006-0000-0300-000040000000}">
      <text>
        <r>
          <rPr>
            <sz val="8"/>
            <color indexed="81"/>
            <rFont val="Tahoma"/>
            <family val="2"/>
          </rPr>
          <t>Not exceeding this value</t>
        </r>
      </text>
    </comment>
    <comment ref="U33" authorId="0" shapeId="0" xr:uid="{00000000-0006-0000-0300-000041000000}">
      <text>
        <r>
          <rPr>
            <b/>
            <sz val="8"/>
            <color indexed="81"/>
            <rFont val="Tahoma"/>
            <family val="2"/>
          </rPr>
          <t xml:space="preserve">IEC 62271-1 (2.0) 4.1.3 f)
</t>
        </r>
        <r>
          <rPr>
            <sz val="8"/>
            <color indexed="81"/>
            <rFont val="Tahoma"/>
            <family val="2"/>
          </rPr>
          <t>vibrations due to causes external to the switchgear and controlgear or earth tremors do not exceed the impact of vibrations caused by operation of the switchgear itself.</t>
        </r>
      </text>
    </comment>
    <comment ref="C34" authorId="0" shapeId="0" xr:uid="{00000000-0006-0000-0300-000042000000}">
      <text>
        <r>
          <rPr>
            <b/>
            <sz val="8"/>
            <color indexed="81"/>
            <rFont val="Tahoma"/>
            <family val="2"/>
          </rPr>
          <t xml:space="preserve">S-620 (1.0) 2.2.7
</t>
        </r>
        <r>
          <rPr>
            <sz val="8"/>
            <color indexed="81"/>
            <rFont val="Tahoma"/>
            <family val="2"/>
          </rPr>
          <t>High voltage switchgear and control gear shall be required to operate under parameters of special service conditions if defined by the User in the Data Sheets.</t>
        </r>
        <r>
          <rPr>
            <b/>
            <sz val="8"/>
            <color indexed="81"/>
            <rFont val="Tahoma"/>
            <family val="2"/>
          </rPr>
          <t xml:space="preserve">
Note</t>
        </r>
        <r>
          <rPr>
            <sz val="8"/>
            <color indexed="81"/>
            <rFont val="Tahoma"/>
            <family val="2"/>
          </rPr>
          <t xml:space="preserve">
The S-620D Data Sheet line items 2.2.7 a) to l) within section "Special service conditions - other parameters" align with the IEC 61439-1 [Clause 7.2] special service conditions  requirements for LV switchgear and controlgear so that the HV and LV switchgear service conditions are defined in a similar manner.
Item 2.2.7 m) has been added by IOGP to address sour gas field service conditions.</t>
        </r>
      </text>
    </comment>
    <comment ref="Z35" authorId="0" shapeId="0" xr:uid="{00000000-0006-0000-0300-000043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36" authorId="0" shapeId="0" xr:uid="{00000000-0006-0000-0300-000044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37" authorId="0" shapeId="0" xr:uid="{00000000-0006-0000-0300-000045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38" authorId="0" shapeId="0" xr:uid="{00000000-0006-0000-0300-000046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39" authorId="0" shapeId="0" xr:uid="{00000000-0006-0000-0300-000047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40" authorId="0" shapeId="0" xr:uid="{00000000-0006-0000-0300-000048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41" authorId="0" shapeId="0" xr:uid="{00000000-0006-0000-0300-000049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42" authorId="0" shapeId="0" xr:uid="{00000000-0006-0000-0300-00004A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43" authorId="0" shapeId="0" xr:uid="{00000000-0006-0000-0300-00004B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44" authorId="0" shapeId="0" xr:uid="{00000000-0006-0000-0300-00004C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45" authorId="0" shapeId="0" xr:uid="{00000000-0006-0000-0300-00004D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46" authorId="0" shapeId="0" xr:uid="{00000000-0006-0000-0300-00004E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t>
        </r>
      </text>
    </comment>
    <comment ref="Z47" authorId="0" shapeId="0" xr:uid="{00000000-0006-0000-0300-00004F000000}">
      <text>
        <r>
          <rPr>
            <b/>
            <sz val="8"/>
            <color indexed="81"/>
            <rFont val="Tahoma"/>
            <family val="2"/>
          </rPr>
          <t>IOGP Comment</t>
        </r>
        <r>
          <rPr>
            <sz val="8"/>
            <color indexed="81"/>
            <rFont val="Tahoma"/>
            <family val="2"/>
          </rPr>
          <t xml:space="preserve">
Default set at "Normal" 
If special service conditions are present, User to select "Special" and provide additional information on the prevailing conditions.
No IEC definition to quantify at what concentrations of sour gas that the atmosphere becomes a Special Service Condition.</t>
        </r>
      </text>
    </comment>
    <comment ref="Y51" authorId="0" shapeId="0" xr:uid="{00000000-0006-0000-0300-000050000000}">
      <text>
        <r>
          <rPr>
            <b/>
            <sz val="8"/>
            <color indexed="81"/>
            <rFont val="Tahoma"/>
            <family val="2"/>
          </rPr>
          <t xml:space="preserve">IEC 62271-1 (2.0) 5.2.2
</t>
        </r>
        <r>
          <rPr>
            <sz val="8"/>
            <color indexed="81"/>
            <rFont val="Tahoma"/>
            <family val="2"/>
          </rPr>
          <t>Range I for rated voltages of 245 kV and below
Table 1, Series I: 3.6 kV upwards
Table 2, Series II: 4.76 kV upwards</t>
        </r>
      </text>
    </comment>
    <comment ref="Y52" authorId="0" shapeId="0" xr:uid="{00000000-0006-0000-0300-000051000000}">
      <text>
        <r>
          <rPr>
            <b/>
            <sz val="8"/>
            <color indexed="81"/>
            <rFont val="Tahoma"/>
            <family val="2"/>
          </rPr>
          <t xml:space="preserve">IEC 60038 (7.0) 4.3 and 4.4
</t>
        </r>
        <r>
          <rPr>
            <sz val="8"/>
            <color indexed="81"/>
            <rFont val="Tahoma"/>
            <family val="2"/>
          </rPr>
          <t>Nominal system voltages taken from Tables 3 and 4.</t>
        </r>
      </text>
    </comment>
    <comment ref="AP52" authorId="0" shapeId="0" xr:uid="{00000000-0006-0000-0300-000052000000}">
      <text>
        <r>
          <rPr>
            <b/>
            <sz val="8"/>
            <color indexed="81"/>
            <rFont val="Tahoma"/>
            <family val="2"/>
          </rPr>
          <t xml:space="preserve">IEC 60038 (7.0)
</t>
        </r>
        <r>
          <rPr>
            <sz val="8"/>
            <color indexed="81"/>
            <rFont val="Tahoma"/>
            <family val="2"/>
          </rPr>
          <t>from Table 3, Series I</t>
        </r>
      </text>
    </comment>
    <comment ref="AQ52" authorId="0" shapeId="0" xr:uid="{00000000-0006-0000-0300-000053000000}">
      <text>
        <r>
          <rPr>
            <b/>
            <sz val="8"/>
            <color indexed="81"/>
            <rFont val="Tahoma"/>
            <family val="2"/>
          </rPr>
          <t xml:space="preserve">IEC 60038 (7.0)
</t>
        </r>
        <r>
          <rPr>
            <sz val="8"/>
            <color indexed="81"/>
            <rFont val="Tahoma"/>
            <family val="2"/>
          </rPr>
          <t>from Table 3, Series I</t>
        </r>
      </text>
    </comment>
    <comment ref="AR52" authorId="0" shapeId="0" xr:uid="{00000000-0006-0000-0300-000054000000}">
      <text>
        <r>
          <rPr>
            <b/>
            <sz val="8"/>
            <color indexed="81"/>
            <rFont val="Tahoma"/>
            <family val="2"/>
          </rPr>
          <t xml:space="preserve">IEC 60038 (7.0)
</t>
        </r>
        <r>
          <rPr>
            <sz val="8"/>
            <color indexed="81"/>
            <rFont val="Tahoma"/>
            <family val="2"/>
          </rPr>
          <t>from Table 3, Series I</t>
        </r>
      </text>
    </comment>
    <comment ref="AS52" authorId="0" shapeId="0" xr:uid="{00000000-0006-0000-0300-000055000000}">
      <text>
        <r>
          <rPr>
            <b/>
            <sz val="8"/>
            <color indexed="81"/>
            <rFont val="Tahoma"/>
            <family val="2"/>
          </rPr>
          <t xml:space="preserve">IEC 60038 (7.0)
</t>
        </r>
        <r>
          <rPr>
            <sz val="8"/>
            <color indexed="81"/>
            <rFont val="Tahoma"/>
            <family val="2"/>
          </rPr>
          <t>from Table 3, Series I</t>
        </r>
      </text>
    </comment>
    <comment ref="AT52" authorId="0" shapeId="0" xr:uid="{00000000-0006-0000-0300-000056000000}">
      <text>
        <r>
          <rPr>
            <b/>
            <sz val="8"/>
            <color indexed="81"/>
            <rFont val="Tahoma"/>
            <family val="2"/>
          </rPr>
          <t xml:space="preserve">IEC 60038 (7.0)
</t>
        </r>
        <r>
          <rPr>
            <sz val="8"/>
            <color indexed="81"/>
            <rFont val="Tahoma"/>
            <family val="2"/>
          </rPr>
          <t>from Table 3, Series I</t>
        </r>
      </text>
    </comment>
    <comment ref="AU52" authorId="0" shapeId="0" xr:uid="{00000000-0006-0000-0300-000057000000}">
      <text>
        <r>
          <rPr>
            <b/>
            <sz val="8"/>
            <color indexed="81"/>
            <rFont val="Tahoma"/>
            <family val="2"/>
          </rPr>
          <t xml:space="preserve">IEC 60038 (7.0)
</t>
        </r>
        <r>
          <rPr>
            <sz val="8"/>
            <color indexed="81"/>
            <rFont val="Tahoma"/>
            <family val="2"/>
          </rPr>
          <t>from Table 3, Series I</t>
        </r>
      </text>
    </comment>
    <comment ref="AV52" authorId="0" shapeId="0" xr:uid="{00000000-0006-0000-0300-000058000000}">
      <text>
        <r>
          <rPr>
            <b/>
            <sz val="8"/>
            <color indexed="81"/>
            <rFont val="Tahoma"/>
            <family val="2"/>
          </rPr>
          <t xml:space="preserve">IEC 60038 (7.0)
</t>
        </r>
        <r>
          <rPr>
            <sz val="8"/>
            <color indexed="81"/>
            <rFont val="Tahoma"/>
            <family val="2"/>
          </rPr>
          <t>from Table 3, Series I</t>
        </r>
      </text>
    </comment>
    <comment ref="AW52" authorId="0" shapeId="0" xr:uid="{00000000-0006-0000-0300-000059000000}">
      <text>
        <r>
          <rPr>
            <b/>
            <sz val="8"/>
            <color indexed="81"/>
            <rFont val="Tahoma"/>
            <family val="2"/>
          </rPr>
          <t xml:space="preserve">IEC 60038 (7.0)
</t>
        </r>
        <r>
          <rPr>
            <sz val="8"/>
            <color indexed="81"/>
            <rFont val="Tahoma"/>
            <family val="2"/>
          </rPr>
          <t>from Table 3, Series I</t>
        </r>
      </text>
    </comment>
    <comment ref="AX52" authorId="0" shapeId="0" xr:uid="{00000000-0006-0000-0300-00005A000000}">
      <text>
        <r>
          <rPr>
            <b/>
            <sz val="8"/>
            <color indexed="81"/>
            <rFont val="Tahoma"/>
            <family val="2"/>
          </rPr>
          <t xml:space="preserve">IEC 60038 (7.0)
</t>
        </r>
        <r>
          <rPr>
            <sz val="8"/>
            <color indexed="81"/>
            <rFont val="Tahoma"/>
            <family val="2"/>
          </rPr>
          <t>from Table 3, Series I</t>
        </r>
      </text>
    </comment>
    <comment ref="AY52" authorId="0" shapeId="0" xr:uid="{00000000-0006-0000-0300-00005B000000}">
      <text>
        <r>
          <rPr>
            <b/>
            <sz val="8"/>
            <color indexed="81"/>
            <rFont val="Tahoma"/>
            <family val="2"/>
          </rPr>
          <t xml:space="preserve">IEC 60038 (7.0)
</t>
        </r>
        <r>
          <rPr>
            <sz val="8"/>
            <color indexed="81"/>
            <rFont val="Tahoma"/>
            <family val="2"/>
          </rPr>
          <t>from Table 3, Series I</t>
        </r>
      </text>
    </comment>
    <comment ref="AZ52" authorId="0" shapeId="0" xr:uid="{00000000-0006-0000-0300-00005C000000}">
      <text>
        <r>
          <rPr>
            <b/>
            <sz val="8"/>
            <color indexed="81"/>
            <rFont val="Tahoma"/>
            <family val="2"/>
          </rPr>
          <t xml:space="preserve">IEC 60038 (7.0)
</t>
        </r>
        <r>
          <rPr>
            <sz val="8"/>
            <color indexed="81"/>
            <rFont val="Tahoma"/>
            <family val="2"/>
          </rPr>
          <t>from Table 3, Series I</t>
        </r>
      </text>
    </comment>
    <comment ref="BA52" authorId="0" shapeId="0" xr:uid="{00000000-0006-0000-0300-00005D000000}">
      <text>
        <r>
          <rPr>
            <b/>
            <sz val="8"/>
            <color indexed="81"/>
            <rFont val="Tahoma"/>
            <family val="2"/>
          </rPr>
          <t xml:space="preserve">IEC 60038 (7.0)
</t>
        </r>
        <r>
          <rPr>
            <sz val="8"/>
            <color indexed="81"/>
            <rFont val="Tahoma"/>
            <family val="2"/>
          </rPr>
          <t>from Table 3, Series I</t>
        </r>
      </text>
    </comment>
    <comment ref="BB52" authorId="0" shapeId="0" xr:uid="{00000000-0006-0000-0300-00005E000000}">
      <text>
        <r>
          <rPr>
            <b/>
            <sz val="8"/>
            <color indexed="81"/>
            <rFont val="Tahoma"/>
            <family val="2"/>
          </rPr>
          <t xml:space="preserve">IEC 60038 (7.0)
</t>
        </r>
        <r>
          <rPr>
            <sz val="8"/>
            <color indexed="81"/>
            <rFont val="Tahoma"/>
            <family val="2"/>
          </rPr>
          <t>from Table 3, Series II</t>
        </r>
      </text>
    </comment>
    <comment ref="BC52" authorId="0" shapeId="0" xr:uid="{00000000-0006-0000-0300-00005F000000}">
      <text>
        <r>
          <rPr>
            <b/>
            <sz val="8"/>
            <color indexed="81"/>
            <rFont val="Tahoma"/>
            <family val="2"/>
          </rPr>
          <t xml:space="preserve">IEC 60038 (7.0)
</t>
        </r>
        <r>
          <rPr>
            <sz val="8"/>
            <color indexed="81"/>
            <rFont val="Tahoma"/>
            <family val="2"/>
          </rPr>
          <t>from Table 3, Series II</t>
        </r>
      </text>
    </comment>
    <comment ref="BD52" authorId="0" shapeId="0" xr:uid="{00000000-0006-0000-0300-000060000000}">
      <text>
        <r>
          <rPr>
            <b/>
            <sz val="8"/>
            <color indexed="81"/>
            <rFont val="Tahoma"/>
            <family val="2"/>
          </rPr>
          <t xml:space="preserve">IEC 60038 (7.0)
</t>
        </r>
        <r>
          <rPr>
            <sz val="8"/>
            <color indexed="81"/>
            <rFont val="Tahoma"/>
            <family val="2"/>
          </rPr>
          <t>from Table 3, Series II</t>
        </r>
      </text>
    </comment>
    <comment ref="BE52" authorId="0" shapeId="0" xr:uid="{00000000-0006-0000-0300-000061000000}">
      <text>
        <r>
          <rPr>
            <b/>
            <sz val="8"/>
            <color indexed="81"/>
            <rFont val="Tahoma"/>
            <family val="2"/>
          </rPr>
          <t xml:space="preserve">IEC 60038 (7.0)
</t>
        </r>
        <r>
          <rPr>
            <sz val="8"/>
            <color indexed="81"/>
            <rFont val="Tahoma"/>
            <family val="2"/>
          </rPr>
          <t>from Table 3, Series II</t>
        </r>
      </text>
    </comment>
    <comment ref="BF52" authorId="0" shapeId="0" xr:uid="{00000000-0006-0000-0300-000062000000}">
      <text>
        <r>
          <rPr>
            <b/>
            <sz val="8"/>
            <color indexed="81"/>
            <rFont val="Tahoma"/>
            <family val="2"/>
          </rPr>
          <t xml:space="preserve">IEC 60038 (7.0)
</t>
        </r>
        <r>
          <rPr>
            <sz val="8"/>
            <color indexed="81"/>
            <rFont val="Tahoma"/>
            <family val="2"/>
          </rPr>
          <t>from Table 3, Series II</t>
        </r>
      </text>
    </comment>
    <comment ref="BG52" authorId="0" shapeId="0" xr:uid="{00000000-0006-0000-0300-000063000000}">
      <text>
        <r>
          <rPr>
            <b/>
            <sz val="8"/>
            <color indexed="81"/>
            <rFont val="Tahoma"/>
            <family val="2"/>
          </rPr>
          <t xml:space="preserve">IEC 60038 (7.0)
</t>
        </r>
        <r>
          <rPr>
            <sz val="8"/>
            <color indexed="81"/>
            <rFont val="Tahoma"/>
            <family val="2"/>
          </rPr>
          <t>from Table 3, Series II</t>
        </r>
      </text>
    </comment>
    <comment ref="BH52" authorId="0" shapeId="0" xr:uid="{00000000-0006-0000-0300-000064000000}">
      <text>
        <r>
          <rPr>
            <b/>
            <sz val="8"/>
            <color indexed="81"/>
            <rFont val="Tahoma"/>
            <family val="2"/>
          </rPr>
          <t xml:space="preserve">IEC 60038 (7.0)
</t>
        </r>
        <r>
          <rPr>
            <sz val="8"/>
            <color indexed="81"/>
            <rFont val="Tahoma"/>
            <family val="2"/>
          </rPr>
          <t>from Table 4</t>
        </r>
      </text>
    </comment>
    <comment ref="T54" authorId="0" shapeId="0" xr:uid="{00000000-0006-0000-0300-000065000000}">
      <text>
        <r>
          <rPr>
            <b/>
            <sz val="8"/>
            <color indexed="81"/>
            <rFont val="Tahoma"/>
            <family val="2"/>
          </rPr>
          <t>IOGP Comment</t>
        </r>
        <r>
          <rPr>
            <sz val="8"/>
            <color indexed="81"/>
            <rFont val="Tahoma"/>
            <family val="2"/>
          </rPr>
          <t xml:space="preserve">
The type of system earthing affects the magnitude of maximum short-circuit current and single phase-to-earth arc fault current.  See IEC 62271-200 Clauses 8.104.6 and 8.106 for further details.</t>
        </r>
      </text>
    </comment>
    <comment ref="AC54" authorId="0" shapeId="0" xr:uid="{00000000-0006-0000-0300-000066000000}">
      <text>
        <r>
          <rPr>
            <b/>
            <sz val="8"/>
            <color indexed="81"/>
            <rFont val="Tahoma"/>
            <family val="2"/>
          </rPr>
          <t xml:space="preserve">IOGP Comment
</t>
        </r>
        <r>
          <rPr>
            <sz val="8"/>
            <color indexed="81"/>
            <rFont val="Tahoma"/>
            <family val="2"/>
          </rPr>
          <t>For impedance earthed neutral, enter the type of impedance (e.g. Resistance, 400A 10 seconds) in the additional notes column.</t>
        </r>
      </text>
    </comment>
    <comment ref="AQ54" authorId="0" shapeId="0" xr:uid="{00000000-0006-0000-0300-000067000000}">
      <text>
        <r>
          <rPr>
            <b/>
            <sz val="8"/>
            <color indexed="81"/>
            <rFont val="Tahoma"/>
            <family val="2"/>
          </rPr>
          <t xml:space="preserve">IOGP Comment
</t>
        </r>
        <r>
          <rPr>
            <sz val="8"/>
            <color indexed="81"/>
            <rFont val="Tahoma"/>
            <family val="2"/>
          </rPr>
          <t>For impedance earthed neutral, enter the type of impedance (e.g. Resistance, 400A, 10 seconds) in the additional notes column.</t>
        </r>
      </text>
    </comment>
    <comment ref="W55" authorId="0" shapeId="0" xr:uid="{00000000-0006-0000-0300-000068000000}">
      <text>
        <r>
          <rPr>
            <b/>
            <sz val="8"/>
            <color indexed="81"/>
            <rFont val="Tahoma"/>
            <family val="2"/>
          </rPr>
          <t>IOGP comment</t>
        </r>
        <r>
          <rPr>
            <sz val="8"/>
            <color indexed="81"/>
            <rFont val="Tahoma"/>
            <family val="2"/>
          </rPr>
          <t xml:space="preserve">
Modify +10% value only if power supply system conditions are worse than this IEC default value.</t>
        </r>
      </text>
    </comment>
    <comment ref="Z55" authorId="0" shapeId="0" xr:uid="{00000000-0006-0000-0300-000069000000}">
      <text>
        <r>
          <rPr>
            <b/>
            <sz val="8"/>
            <color indexed="81"/>
            <rFont val="Tahoma"/>
            <family val="2"/>
          </rPr>
          <t>IOGP comment</t>
        </r>
        <r>
          <rPr>
            <sz val="8"/>
            <color indexed="81"/>
            <rFont val="Tahoma"/>
            <family val="2"/>
          </rPr>
          <t xml:space="preserve">
Modify -10% value only if power supply system conditions are worse than this IEC default value.</t>
        </r>
      </text>
    </comment>
    <comment ref="W56" authorId="0" shapeId="0" xr:uid="{00000000-0006-0000-0300-00006A000000}">
      <text>
        <r>
          <rPr>
            <b/>
            <sz val="8"/>
            <color indexed="81"/>
            <rFont val="Tahoma"/>
            <family val="2"/>
          </rPr>
          <t>IOGP comment</t>
        </r>
        <r>
          <rPr>
            <sz val="8"/>
            <color indexed="81"/>
            <rFont val="Tahoma"/>
            <family val="2"/>
          </rPr>
          <t xml:space="preserve">
Modify +15% value only if power supply system conditions are worse than this IEC default value.</t>
        </r>
      </text>
    </comment>
    <comment ref="Z56" authorId="0" shapeId="0" xr:uid="{00000000-0006-0000-0300-00006B000000}">
      <text>
        <r>
          <rPr>
            <b/>
            <sz val="8"/>
            <color indexed="81"/>
            <rFont val="Tahoma"/>
            <family val="2"/>
          </rPr>
          <t>IOGP comment</t>
        </r>
        <r>
          <rPr>
            <sz val="8"/>
            <color indexed="81"/>
            <rFont val="Tahoma"/>
            <family val="2"/>
          </rPr>
          <t xml:space="preserve">
Modify -15% value only if power supply system conditions are worse than this IEC default value.</t>
        </r>
      </text>
    </comment>
    <comment ref="W57" authorId="0" shapeId="0" xr:uid="{00000000-0006-0000-0300-00006C000000}">
      <text>
        <r>
          <rPr>
            <b/>
            <sz val="8"/>
            <color indexed="81"/>
            <rFont val="Tahoma"/>
            <family val="2"/>
          </rPr>
          <t>IOGP comment</t>
        </r>
        <r>
          <rPr>
            <sz val="8"/>
            <color indexed="81"/>
            <rFont val="Tahoma"/>
            <family val="2"/>
          </rPr>
          <t xml:space="preserve">
Modify +20% value only if power supply system conditions are worse than this IEC default value.</t>
        </r>
      </text>
    </comment>
    <comment ref="Z57" authorId="0" shapeId="0" xr:uid="{00000000-0006-0000-0300-00006D000000}">
      <text>
        <r>
          <rPr>
            <b/>
            <sz val="8"/>
            <color indexed="81"/>
            <rFont val="Tahoma"/>
            <family val="2"/>
          </rPr>
          <t>IOGP comment</t>
        </r>
        <r>
          <rPr>
            <sz val="8"/>
            <color indexed="81"/>
            <rFont val="Tahoma"/>
            <family val="2"/>
          </rPr>
          <t xml:space="preserve">
Modify -20% value only if power supply system conditions are worse than this IEC default value.</t>
        </r>
      </text>
    </comment>
    <comment ref="Y58" authorId="0" shapeId="0" xr:uid="{00000000-0006-0000-0300-00006E000000}">
      <text>
        <r>
          <rPr>
            <b/>
            <sz val="8"/>
            <color indexed="81"/>
            <rFont val="Tahoma"/>
            <family val="2"/>
          </rPr>
          <t xml:space="preserve">S-620 (1.0) 4.1
</t>
        </r>
        <r>
          <rPr>
            <sz val="8"/>
            <color indexed="81"/>
            <rFont val="Tahoma"/>
            <family val="2"/>
          </rPr>
          <t xml:space="preserve">Unless defined otherwise by the user in the data sheets, the high-voltage switchgear and controlgear assembly shall be suitable for operation with power system supply voltage harmonic content not exceeding 6,5% total harmonic distortion, without damaging effect.
</t>
        </r>
        <r>
          <rPr>
            <b/>
            <sz val="8"/>
            <color indexed="81"/>
            <rFont val="Tahoma"/>
            <family val="2"/>
          </rPr>
          <t>IOGP comment</t>
        </r>
        <r>
          <rPr>
            <sz val="8"/>
            <color indexed="81"/>
            <rFont val="Tahoma"/>
            <family val="2"/>
          </rPr>
          <t xml:space="preserve">
Modify 6,5% THD value only if power supply system conditions are worse than this default value.</t>
        </r>
      </text>
    </comment>
    <comment ref="AP58" authorId="0" shapeId="0" xr:uid="{00000000-0006-0000-0300-00006F000000}">
      <text>
        <r>
          <rPr>
            <b/>
            <sz val="8"/>
            <color indexed="81"/>
            <rFont val="Tahoma"/>
            <family val="2"/>
          </rPr>
          <t>IEC TR 61000-3-6 (2.0)</t>
        </r>
        <r>
          <rPr>
            <sz val="8"/>
            <color indexed="81"/>
            <rFont val="Tahoma"/>
            <family val="2"/>
          </rPr>
          <t xml:space="preserve">
Table 2 - Indicative planning levels
 1 kV &lt; </t>
        </r>
        <r>
          <rPr>
            <i/>
            <sz val="8"/>
            <color indexed="81"/>
            <rFont val="Tahoma"/>
            <family val="2"/>
          </rPr>
          <t>U</t>
        </r>
        <r>
          <rPr>
            <i/>
            <vertAlign val="subscript"/>
            <sz val="8"/>
            <color indexed="81"/>
            <rFont val="Tahoma"/>
            <family val="2"/>
          </rPr>
          <t>n</t>
        </r>
        <r>
          <rPr>
            <sz val="8"/>
            <color indexed="81"/>
            <rFont val="Tahoma"/>
            <family val="2"/>
          </rPr>
          <t xml:space="preserve"> &lt;= 35 kV, THD-MV 6,5 %</t>
        </r>
      </text>
    </comment>
    <comment ref="AQ58" authorId="0" shapeId="0" xr:uid="{00000000-0006-0000-0300-000070000000}">
      <text>
        <r>
          <rPr>
            <b/>
            <sz val="8"/>
            <color indexed="81"/>
            <rFont val="Tahoma"/>
            <family val="2"/>
          </rPr>
          <t xml:space="preserve">IEEE 519 (2014)
</t>
        </r>
        <r>
          <rPr>
            <sz val="8"/>
            <color indexed="81"/>
            <rFont val="Tahoma"/>
            <family val="2"/>
          </rPr>
          <t>Table 1
1 kV &lt; V &lt;= 69 kV
THD 5 %</t>
        </r>
      </text>
    </comment>
    <comment ref="AR58" authorId="0" shapeId="0" xr:uid="{00000000-0006-0000-0300-000071000000}">
      <text>
        <r>
          <rPr>
            <b/>
            <sz val="8"/>
            <color indexed="81"/>
            <rFont val="Tahoma"/>
            <family val="2"/>
          </rPr>
          <t>IEC TR 61000-3-6 (2.0)</t>
        </r>
        <r>
          <rPr>
            <sz val="8"/>
            <color indexed="81"/>
            <rFont val="Tahoma"/>
            <family val="2"/>
          </rPr>
          <t xml:space="preserve">
Table 2 - Indicative planning levels
 35 kV &lt; </t>
        </r>
        <r>
          <rPr>
            <i/>
            <sz val="8"/>
            <color indexed="81"/>
            <rFont val="Tahoma"/>
            <family val="2"/>
          </rPr>
          <t>U</t>
        </r>
        <r>
          <rPr>
            <i/>
            <vertAlign val="subscript"/>
            <sz val="8"/>
            <color indexed="81"/>
            <rFont val="Tahoma"/>
            <family val="2"/>
          </rPr>
          <t>n</t>
        </r>
        <r>
          <rPr>
            <sz val="8"/>
            <color indexed="81"/>
            <rFont val="Tahoma"/>
            <family val="2"/>
          </rPr>
          <t xml:space="preserve"> &lt;= 230 kV, THD-HV 3 %</t>
        </r>
      </text>
    </comment>
    <comment ref="Y60" authorId="0" shapeId="0" xr:uid="{00000000-0006-0000-0300-000072000000}">
      <text>
        <r>
          <rPr>
            <b/>
            <sz val="8"/>
            <color indexed="81"/>
            <rFont val="Tahoma"/>
            <family val="2"/>
          </rPr>
          <t xml:space="preserve">S-620 (1.0) 4.2
</t>
        </r>
        <r>
          <rPr>
            <sz val="8"/>
            <color indexed="81"/>
            <rFont val="Tahoma"/>
            <family val="2"/>
          </rPr>
          <t xml:space="preserve">The rated insulation level of the high-voltage switchgear and controlgear shall be as defined by the user in the data sheets, selected from the Range I values given in Table 1 and Table 2 of IEC 62271-1.
</t>
        </r>
        <r>
          <rPr>
            <b/>
            <sz val="8"/>
            <color indexed="81"/>
            <rFont val="Tahoma"/>
            <family val="2"/>
          </rPr>
          <t>IEC 62271-1 (2.0) 5.3</t>
        </r>
        <r>
          <rPr>
            <sz val="8"/>
            <color indexed="81"/>
            <rFont val="Tahoma"/>
            <family val="2"/>
          </rPr>
          <t xml:space="preserve">
</t>
        </r>
        <r>
          <rPr>
            <b/>
            <sz val="8"/>
            <color indexed="81"/>
            <rFont val="Tahoma"/>
            <family val="2"/>
          </rPr>
          <t>Table 1</t>
        </r>
        <r>
          <rPr>
            <sz val="8"/>
            <color indexed="81"/>
            <rFont val="Tahoma"/>
            <family val="2"/>
          </rPr>
          <t xml:space="preserve">
Rated insulation levels for rated voltages of range I, series I.
</t>
        </r>
        <r>
          <rPr>
            <b/>
            <sz val="8"/>
            <color indexed="81"/>
            <rFont val="Tahoma"/>
            <family val="2"/>
          </rPr>
          <t>Table 2</t>
        </r>
        <r>
          <rPr>
            <sz val="8"/>
            <color indexed="81"/>
            <rFont val="Tahoma"/>
            <family val="2"/>
          </rPr>
          <t xml:space="preserve">
Rated insulation levels for rated voltages of range I, series II.</t>
        </r>
      </text>
    </comment>
    <comment ref="AP60" authorId="0" shapeId="0" xr:uid="{00000000-0006-0000-0300-000073000000}">
      <text>
        <r>
          <rPr>
            <b/>
            <sz val="8"/>
            <color indexed="81"/>
            <rFont val="Tahoma"/>
            <family val="2"/>
          </rPr>
          <t xml:space="preserve">IEC 62271-1 (2.0) Table 1
</t>
        </r>
        <r>
          <rPr>
            <sz val="8"/>
            <color indexed="81"/>
            <rFont val="Tahoma"/>
            <family val="2"/>
          </rPr>
          <t>Rated voltage (Ur) : 3.6kV</t>
        </r>
        <r>
          <rPr>
            <b/>
            <sz val="8"/>
            <color indexed="81"/>
            <rFont val="Tahoma"/>
            <family val="2"/>
          </rPr>
          <t xml:space="preserve">
</t>
        </r>
        <r>
          <rPr>
            <sz val="8"/>
            <color indexed="81"/>
            <rFont val="Tahoma"/>
            <family val="2"/>
          </rPr>
          <t>Corresponding lightning impulse withstand voltages (Up) :
20/23kV or 40/46kV</t>
        </r>
      </text>
    </comment>
    <comment ref="AQ60" authorId="0" shapeId="0" xr:uid="{00000000-0006-0000-0300-000074000000}">
      <text>
        <r>
          <rPr>
            <b/>
            <sz val="8"/>
            <color indexed="81"/>
            <rFont val="Tahoma"/>
            <family val="2"/>
          </rPr>
          <t xml:space="preserve">IEC 62271-1 (2.0) Table 1
</t>
        </r>
        <r>
          <rPr>
            <sz val="8"/>
            <color indexed="81"/>
            <rFont val="Tahoma"/>
            <family val="2"/>
          </rPr>
          <t>Rated voltage (Ur) : 7.2kV</t>
        </r>
        <r>
          <rPr>
            <b/>
            <sz val="8"/>
            <color indexed="81"/>
            <rFont val="Tahoma"/>
            <family val="2"/>
          </rPr>
          <t xml:space="preserve">
</t>
        </r>
        <r>
          <rPr>
            <sz val="8"/>
            <color indexed="81"/>
            <rFont val="Tahoma"/>
            <family val="2"/>
          </rPr>
          <t>Corresponding lightning impulse withstand voltages (Up) :
40/46kV or 60/70kV</t>
        </r>
      </text>
    </comment>
    <comment ref="AR60" authorId="0" shapeId="0" xr:uid="{00000000-0006-0000-0300-000075000000}">
      <text>
        <r>
          <rPr>
            <b/>
            <sz val="8"/>
            <color indexed="81"/>
            <rFont val="Tahoma"/>
            <family val="2"/>
          </rPr>
          <t xml:space="preserve">IEC 62271-1 (2.0) Table 1
</t>
        </r>
        <r>
          <rPr>
            <sz val="8"/>
            <color indexed="81"/>
            <rFont val="Tahoma"/>
            <family val="2"/>
          </rPr>
          <t>Rated voltage (Ur) : 12kV</t>
        </r>
        <r>
          <rPr>
            <b/>
            <sz val="8"/>
            <color indexed="81"/>
            <rFont val="Tahoma"/>
            <family val="2"/>
          </rPr>
          <t xml:space="preserve">
</t>
        </r>
        <r>
          <rPr>
            <sz val="8"/>
            <color indexed="81"/>
            <rFont val="Tahoma"/>
            <family val="2"/>
          </rPr>
          <t>Corresponding lightning impulse withstand voltages (Up) :
60/70kV or 75/85kV</t>
        </r>
      </text>
    </comment>
    <comment ref="AS60" authorId="0" shapeId="0" xr:uid="{00000000-0006-0000-0300-000076000000}">
      <text>
        <r>
          <rPr>
            <b/>
            <sz val="8"/>
            <color indexed="81"/>
            <rFont val="Tahoma"/>
            <family val="2"/>
          </rPr>
          <t xml:space="preserve">IEC 62271-1 (2.0) Table 1
</t>
        </r>
        <r>
          <rPr>
            <sz val="8"/>
            <color indexed="81"/>
            <rFont val="Tahoma"/>
            <family val="2"/>
          </rPr>
          <t>Rated voltage (Ur) : 17.5kV</t>
        </r>
        <r>
          <rPr>
            <b/>
            <sz val="8"/>
            <color indexed="81"/>
            <rFont val="Tahoma"/>
            <family val="2"/>
          </rPr>
          <t xml:space="preserve">
</t>
        </r>
        <r>
          <rPr>
            <sz val="8"/>
            <color indexed="81"/>
            <rFont val="Tahoma"/>
            <family val="2"/>
          </rPr>
          <t>Corresponding lightning impulse withstand voltages (Up) :
75/85kV or 95/110kV</t>
        </r>
      </text>
    </comment>
    <comment ref="AT60" authorId="0" shapeId="0" xr:uid="{00000000-0006-0000-0300-000077000000}">
      <text>
        <r>
          <rPr>
            <b/>
            <sz val="8"/>
            <color indexed="81"/>
            <rFont val="Tahoma"/>
            <family val="2"/>
          </rPr>
          <t xml:space="preserve">IEC 62271-1 (2.0) Table 1
</t>
        </r>
        <r>
          <rPr>
            <sz val="8"/>
            <color indexed="81"/>
            <rFont val="Tahoma"/>
            <family val="2"/>
          </rPr>
          <t>Rated voltage (Ur) : 24kV</t>
        </r>
        <r>
          <rPr>
            <b/>
            <sz val="8"/>
            <color indexed="81"/>
            <rFont val="Tahoma"/>
            <family val="2"/>
          </rPr>
          <t xml:space="preserve">
</t>
        </r>
        <r>
          <rPr>
            <sz val="8"/>
            <color indexed="81"/>
            <rFont val="Tahoma"/>
            <family val="2"/>
          </rPr>
          <t>Corresponding lightning impulse withstand voltages (Up) :
95/110kV or 125/145kV</t>
        </r>
      </text>
    </comment>
    <comment ref="AU60" authorId="0" shapeId="0" xr:uid="{00000000-0006-0000-0300-000078000000}">
      <text>
        <r>
          <rPr>
            <b/>
            <sz val="8"/>
            <color indexed="81"/>
            <rFont val="Tahoma"/>
            <family val="2"/>
          </rPr>
          <t xml:space="preserve">IEC 62271-1 (2.0) Table 1
</t>
        </r>
        <r>
          <rPr>
            <sz val="8"/>
            <color indexed="81"/>
            <rFont val="Tahoma"/>
            <family val="2"/>
          </rPr>
          <t>Rated voltage (Ur) : 36kV</t>
        </r>
        <r>
          <rPr>
            <b/>
            <sz val="8"/>
            <color indexed="81"/>
            <rFont val="Tahoma"/>
            <family val="2"/>
          </rPr>
          <t xml:space="preserve">
</t>
        </r>
        <r>
          <rPr>
            <sz val="8"/>
            <color indexed="81"/>
            <rFont val="Tahoma"/>
            <family val="2"/>
          </rPr>
          <t>Corresponding lightning impulse withstand voltages (Up) :
145/165kV or 170/195kV</t>
        </r>
      </text>
    </comment>
    <comment ref="AV60" authorId="0" shapeId="0" xr:uid="{00000000-0006-0000-0300-000079000000}">
      <text>
        <r>
          <rPr>
            <b/>
            <sz val="8"/>
            <color indexed="81"/>
            <rFont val="Tahoma"/>
            <family val="2"/>
          </rPr>
          <t xml:space="preserve">IEC 62271-1 (2.0) Table 1
</t>
        </r>
        <r>
          <rPr>
            <sz val="8"/>
            <color indexed="81"/>
            <rFont val="Tahoma"/>
            <family val="2"/>
          </rPr>
          <t>Rated voltage (Ur) : 40.5kV</t>
        </r>
        <r>
          <rPr>
            <b/>
            <sz val="8"/>
            <color indexed="81"/>
            <rFont val="Tahoma"/>
            <family val="2"/>
          </rPr>
          <t xml:space="preserve">
</t>
        </r>
        <r>
          <rPr>
            <sz val="8"/>
            <color indexed="81"/>
            <rFont val="Tahoma"/>
            <family val="2"/>
          </rPr>
          <t>Corresponding lightning impulse withstand voltages (Up) :
185/215kV</t>
        </r>
      </text>
    </comment>
    <comment ref="AW60" authorId="0" shapeId="0" xr:uid="{00000000-0006-0000-0300-00007A000000}">
      <text>
        <r>
          <rPr>
            <b/>
            <sz val="8"/>
            <color indexed="81"/>
            <rFont val="Tahoma"/>
            <family val="2"/>
          </rPr>
          <t xml:space="preserve">IEC 62271-1 (2.0) Table 1
</t>
        </r>
        <r>
          <rPr>
            <sz val="8"/>
            <color indexed="81"/>
            <rFont val="Tahoma"/>
            <family val="2"/>
          </rPr>
          <t>Rated voltage (Ur) : 52kV</t>
        </r>
        <r>
          <rPr>
            <b/>
            <sz val="8"/>
            <color indexed="81"/>
            <rFont val="Tahoma"/>
            <family val="2"/>
          </rPr>
          <t xml:space="preserve">
</t>
        </r>
        <r>
          <rPr>
            <sz val="8"/>
            <color indexed="81"/>
            <rFont val="Tahoma"/>
            <family val="2"/>
          </rPr>
          <t>Corresponding lightning impulse withstand voltages (Up) :
250/290kV</t>
        </r>
      </text>
    </comment>
    <comment ref="AX60" authorId="0" shapeId="0" xr:uid="{00000000-0006-0000-0300-00007B000000}">
      <text>
        <r>
          <rPr>
            <b/>
            <sz val="8"/>
            <color indexed="81"/>
            <rFont val="Tahoma"/>
            <family val="2"/>
          </rPr>
          <t xml:space="preserve">IEC 62271-1 (2.0) Table 2
</t>
        </r>
        <r>
          <rPr>
            <sz val="8"/>
            <color indexed="81"/>
            <rFont val="Tahoma"/>
            <family val="2"/>
          </rPr>
          <t>Rated voltage (Ur) : 4.76kV</t>
        </r>
        <r>
          <rPr>
            <b/>
            <sz val="8"/>
            <color indexed="81"/>
            <rFont val="Tahoma"/>
            <family val="2"/>
          </rPr>
          <t xml:space="preserve">
</t>
        </r>
        <r>
          <rPr>
            <sz val="8"/>
            <color indexed="81"/>
            <rFont val="Tahoma"/>
            <family val="2"/>
          </rPr>
          <t>Corresponding lightning impulse withstand voltages (Up) :
60/66kV</t>
        </r>
      </text>
    </comment>
    <comment ref="AY60" authorId="0" shapeId="0" xr:uid="{00000000-0006-0000-0300-00007C000000}">
      <text>
        <r>
          <rPr>
            <b/>
            <sz val="8"/>
            <color indexed="81"/>
            <rFont val="Tahoma"/>
            <family val="2"/>
          </rPr>
          <t xml:space="preserve">IEC 62271-1 (2.0) Table 2
</t>
        </r>
        <r>
          <rPr>
            <sz val="8"/>
            <color indexed="81"/>
            <rFont val="Tahoma"/>
            <family val="2"/>
          </rPr>
          <t>Rated voltage (Ur) : 8.25kV, 15kV or 15.5kV</t>
        </r>
        <r>
          <rPr>
            <b/>
            <sz val="8"/>
            <color indexed="81"/>
            <rFont val="Tahoma"/>
            <family val="2"/>
          </rPr>
          <t xml:space="preserve">
</t>
        </r>
        <r>
          <rPr>
            <sz val="8"/>
            <color indexed="81"/>
            <rFont val="Tahoma"/>
            <family val="2"/>
          </rPr>
          <t>Corresponding lightning impulse withstand voltages (Up) :
95/105kV</t>
        </r>
      </text>
    </comment>
    <comment ref="AZ60" authorId="0" shapeId="0" xr:uid="{00000000-0006-0000-0300-00007D000000}">
      <text>
        <r>
          <rPr>
            <b/>
            <sz val="8"/>
            <color indexed="81"/>
            <rFont val="Tahoma"/>
            <family val="2"/>
          </rPr>
          <t xml:space="preserve">IEC 62271-1 (2.0) Table 2
</t>
        </r>
        <r>
          <rPr>
            <sz val="8"/>
            <color indexed="81"/>
            <rFont val="Tahoma"/>
            <family val="2"/>
          </rPr>
          <t>Rated voltage (Ur) : 15.5kV</t>
        </r>
        <r>
          <rPr>
            <b/>
            <sz val="8"/>
            <color indexed="81"/>
            <rFont val="Tahoma"/>
            <family val="2"/>
          </rPr>
          <t xml:space="preserve">
</t>
        </r>
        <r>
          <rPr>
            <sz val="8"/>
            <color indexed="81"/>
            <rFont val="Tahoma"/>
            <family val="2"/>
          </rPr>
          <t>Corresponding lightning impulse withstand voltages (Up) :
110/121kV</t>
        </r>
      </text>
    </comment>
    <comment ref="BA60" authorId="0" shapeId="0" xr:uid="{00000000-0006-0000-0300-00007E000000}">
      <text>
        <r>
          <rPr>
            <b/>
            <sz val="8"/>
            <color indexed="81"/>
            <rFont val="Tahoma"/>
            <family val="2"/>
          </rPr>
          <t xml:space="preserve">IEC 62271-1 (2.0) Table 2
</t>
        </r>
        <r>
          <rPr>
            <sz val="8"/>
            <color indexed="81"/>
            <rFont val="Tahoma"/>
            <family val="2"/>
          </rPr>
          <t>Rated voltage (Ur) : 25.8kV or 27kV</t>
        </r>
        <r>
          <rPr>
            <b/>
            <sz val="8"/>
            <color indexed="81"/>
            <rFont val="Tahoma"/>
            <family val="2"/>
          </rPr>
          <t xml:space="preserve">
</t>
        </r>
        <r>
          <rPr>
            <sz val="8"/>
            <color indexed="81"/>
            <rFont val="Tahoma"/>
            <family val="2"/>
          </rPr>
          <t>Corresponding lightning impulse withstand voltages (Up) :
125/138kV or 150/165kV</t>
        </r>
      </text>
    </comment>
    <comment ref="BB60" authorId="0" shapeId="0" xr:uid="{00000000-0006-0000-0300-00007F000000}">
      <text>
        <r>
          <rPr>
            <b/>
            <sz val="8"/>
            <color indexed="81"/>
            <rFont val="Tahoma"/>
            <family val="2"/>
          </rPr>
          <t xml:space="preserve">IEC 62271-1 (2.0) Table 2
</t>
        </r>
        <r>
          <rPr>
            <sz val="8"/>
            <color indexed="81"/>
            <rFont val="Tahoma"/>
            <family val="2"/>
          </rPr>
          <t>Rated voltage (Ur) : 27kV or 38kV</t>
        </r>
        <r>
          <rPr>
            <b/>
            <sz val="8"/>
            <color indexed="81"/>
            <rFont val="Tahoma"/>
            <family val="2"/>
          </rPr>
          <t xml:space="preserve">
</t>
        </r>
        <r>
          <rPr>
            <sz val="8"/>
            <color indexed="81"/>
            <rFont val="Tahoma"/>
            <family val="2"/>
          </rPr>
          <t>Corresponding lightning impulse withstand voltages (Up) :
150/165kV</t>
        </r>
      </text>
    </comment>
    <comment ref="BC60" authorId="0" shapeId="0" xr:uid="{00000000-0006-0000-0300-000080000000}">
      <text>
        <r>
          <rPr>
            <b/>
            <sz val="8"/>
            <color indexed="81"/>
            <rFont val="Tahoma"/>
            <family val="2"/>
          </rPr>
          <t xml:space="preserve">IEC 62271-1 (2.0) Table 2
</t>
        </r>
        <r>
          <rPr>
            <sz val="8"/>
            <color indexed="81"/>
            <rFont val="Tahoma"/>
            <family val="2"/>
          </rPr>
          <t>Rated voltage (Ur) : 38kV</t>
        </r>
        <r>
          <rPr>
            <b/>
            <sz val="8"/>
            <color indexed="81"/>
            <rFont val="Tahoma"/>
            <family val="2"/>
          </rPr>
          <t xml:space="preserve">
</t>
        </r>
        <r>
          <rPr>
            <sz val="8"/>
            <color indexed="81"/>
            <rFont val="Tahoma"/>
            <family val="2"/>
          </rPr>
          <t>Corresponding lightning impulse withstand voltages (Up) :
170/187kV</t>
        </r>
      </text>
    </comment>
    <comment ref="BD60" authorId="0" shapeId="0" xr:uid="{00000000-0006-0000-0300-000081000000}">
      <text>
        <r>
          <rPr>
            <b/>
            <sz val="8"/>
            <color indexed="81"/>
            <rFont val="Tahoma"/>
            <family val="2"/>
          </rPr>
          <t xml:space="preserve">IEC 62271-1 (2.0) Table 2
</t>
        </r>
        <r>
          <rPr>
            <sz val="8"/>
            <color indexed="81"/>
            <rFont val="Tahoma"/>
            <family val="2"/>
          </rPr>
          <t>Rated voltage (Ur) : 38kV</t>
        </r>
        <r>
          <rPr>
            <b/>
            <sz val="8"/>
            <color indexed="81"/>
            <rFont val="Tahoma"/>
            <family val="2"/>
          </rPr>
          <t xml:space="preserve">
</t>
        </r>
        <r>
          <rPr>
            <sz val="8"/>
            <color indexed="81"/>
            <rFont val="Tahoma"/>
            <family val="2"/>
          </rPr>
          <t>Corresponding lightning impulse withstand voltages (Up) :
200/220kV</t>
        </r>
      </text>
    </comment>
    <comment ref="BE60" authorId="0" shapeId="0" xr:uid="{00000000-0006-0000-0300-000082000000}">
      <text>
        <r>
          <rPr>
            <b/>
            <sz val="8"/>
            <color indexed="81"/>
            <rFont val="Tahoma"/>
            <family val="2"/>
          </rPr>
          <t xml:space="preserve">IEC 62271-1 (2.0) Table 2
</t>
        </r>
        <r>
          <rPr>
            <sz val="8"/>
            <color indexed="81"/>
            <rFont val="Tahoma"/>
            <family val="2"/>
          </rPr>
          <t>Rated voltage (Ur) : 48.3kV</t>
        </r>
        <r>
          <rPr>
            <b/>
            <sz val="8"/>
            <color indexed="81"/>
            <rFont val="Tahoma"/>
            <family val="2"/>
          </rPr>
          <t xml:space="preserve">
</t>
        </r>
        <r>
          <rPr>
            <sz val="8"/>
            <color indexed="81"/>
            <rFont val="Tahoma"/>
            <family val="2"/>
          </rPr>
          <t>Corresponding lightning impulse withstand voltages (Up) :
250/275kV</t>
        </r>
      </text>
    </comment>
    <comment ref="BF60" authorId="0" shapeId="0" xr:uid="{00000000-0006-0000-0300-000083000000}">
      <text>
        <r>
          <rPr>
            <b/>
            <sz val="8"/>
            <color indexed="81"/>
            <rFont val="Tahoma"/>
            <family val="2"/>
          </rPr>
          <t xml:space="preserve">IEC 62271-1 (2.0) Table 2
</t>
        </r>
        <r>
          <rPr>
            <sz val="8"/>
            <color indexed="81"/>
            <rFont val="Tahoma"/>
            <family val="2"/>
          </rPr>
          <t>Rated voltage (Ur) : 48.3kV</t>
        </r>
        <r>
          <rPr>
            <b/>
            <sz val="8"/>
            <color indexed="81"/>
            <rFont val="Tahoma"/>
            <family val="2"/>
          </rPr>
          <t xml:space="preserve">
</t>
        </r>
        <r>
          <rPr>
            <sz val="8"/>
            <color indexed="81"/>
            <rFont val="Tahoma"/>
            <family val="2"/>
          </rPr>
          <t>Corresponding lightning impulse withstand voltages (Up) :
250/275kV</t>
        </r>
      </text>
    </comment>
    <comment ref="Y61" authorId="0" shapeId="0" xr:uid="{00000000-0006-0000-0300-000084000000}">
      <text>
        <r>
          <rPr>
            <b/>
            <sz val="8"/>
            <color indexed="81"/>
            <rFont val="Tahoma"/>
            <family val="2"/>
          </rPr>
          <t xml:space="preserve">S-620 (1.0) 4.2
</t>
        </r>
        <r>
          <rPr>
            <sz val="8"/>
            <color indexed="81"/>
            <rFont val="Tahoma"/>
            <family val="2"/>
          </rPr>
          <t>The rated insulation level of high-voltage switchgear and controlgear shall be as defined by the user in the data sheets, selected from the Range I values given in Table 1 and Table 2 of IEC 62271-1.</t>
        </r>
        <r>
          <rPr>
            <b/>
            <sz val="8"/>
            <color indexed="81"/>
            <rFont val="Tahoma"/>
            <family val="2"/>
          </rPr>
          <t xml:space="preserve">
IEC 62271-1 (2.0) 5.3
Table 1</t>
        </r>
        <r>
          <rPr>
            <sz val="8"/>
            <color indexed="81"/>
            <rFont val="Tahoma"/>
            <family val="2"/>
          </rPr>
          <t xml:space="preserve">
Rated insulation levels for rated voltages of range I, series I.
</t>
        </r>
        <r>
          <rPr>
            <b/>
            <sz val="8"/>
            <color indexed="81"/>
            <rFont val="Tahoma"/>
            <family val="2"/>
          </rPr>
          <t>Table 2</t>
        </r>
        <r>
          <rPr>
            <sz val="8"/>
            <color indexed="81"/>
            <rFont val="Tahoma"/>
            <family val="2"/>
          </rPr>
          <t xml:space="preserve">
Rated insulation levels for rated voltages of range I, series II.</t>
        </r>
      </text>
    </comment>
    <comment ref="AP61" authorId="0" shapeId="0" xr:uid="{00000000-0006-0000-0300-000085000000}">
      <text>
        <r>
          <rPr>
            <b/>
            <sz val="8"/>
            <color indexed="81"/>
            <rFont val="Tahoma"/>
            <family val="2"/>
          </rPr>
          <t xml:space="preserve">IEC 62271-1 (2.0) Table 1
</t>
        </r>
        <r>
          <rPr>
            <sz val="8"/>
            <color indexed="81"/>
            <rFont val="Tahoma"/>
            <family val="2"/>
          </rPr>
          <t>Rated lightning impulse withstand voltages (Up) for use with rated voltage (Ur) 3.6kV</t>
        </r>
      </text>
    </comment>
    <comment ref="AQ61" authorId="0" shapeId="0" xr:uid="{00000000-0006-0000-0300-000086000000}">
      <text>
        <r>
          <rPr>
            <b/>
            <sz val="8"/>
            <color indexed="81"/>
            <rFont val="Tahoma"/>
            <family val="2"/>
          </rPr>
          <t xml:space="preserve">IEC 62271-1 (2.0) Table 1
</t>
        </r>
        <r>
          <rPr>
            <sz val="8"/>
            <color indexed="81"/>
            <rFont val="Tahoma"/>
            <family val="2"/>
          </rPr>
          <t>Rated lightning impulse withstand voltages (Up) for use with rated voltage (Ur) 3.6kV or 7.2kV</t>
        </r>
      </text>
    </comment>
    <comment ref="AR61" authorId="0" shapeId="0" xr:uid="{00000000-0006-0000-0300-000087000000}">
      <text>
        <r>
          <rPr>
            <b/>
            <sz val="8"/>
            <color indexed="81"/>
            <rFont val="Tahoma"/>
            <family val="2"/>
          </rPr>
          <t xml:space="preserve">IEC 62271-1 (2.0) Table 1
</t>
        </r>
        <r>
          <rPr>
            <sz val="8"/>
            <color indexed="81"/>
            <rFont val="Tahoma"/>
            <family val="2"/>
          </rPr>
          <t>Rated lightning impulse withstand voltages (Up) for use with rated voltage (Ur) 7.2kV or 12kV</t>
        </r>
      </text>
    </comment>
    <comment ref="AS61" authorId="0" shapeId="0" xr:uid="{00000000-0006-0000-0300-000088000000}">
      <text>
        <r>
          <rPr>
            <b/>
            <sz val="8"/>
            <color indexed="81"/>
            <rFont val="Tahoma"/>
            <family val="2"/>
          </rPr>
          <t xml:space="preserve">IEC 62271-1 (2.0) Table 1
</t>
        </r>
        <r>
          <rPr>
            <sz val="8"/>
            <color indexed="81"/>
            <rFont val="Tahoma"/>
            <family val="2"/>
          </rPr>
          <t>Rated lightning impulse withstand voltages (Up) for use with rated voltage (Ur) 12kV or 17.5kV</t>
        </r>
      </text>
    </comment>
    <comment ref="AT61" authorId="0" shapeId="0" xr:uid="{00000000-0006-0000-0300-000089000000}">
      <text>
        <r>
          <rPr>
            <b/>
            <sz val="8"/>
            <color indexed="81"/>
            <rFont val="Tahoma"/>
            <family val="2"/>
          </rPr>
          <t xml:space="preserve">IEC 62271-1 (2.0) Table 1
</t>
        </r>
        <r>
          <rPr>
            <sz val="8"/>
            <color indexed="81"/>
            <rFont val="Tahoma"/>
            <family val="2"/>
          </rPr>
          <t>Rated lightning impulse withstand voltages (Up) for use with rated voltage (Ur) 17.5kV or 24kV</t>
        </r>
      </text>
    </comment>
    <comment ref="AU61" authorId="0" shapeId="0" xr:uid="{00000000-0006-0000-0300-00008A000000}">
      <text>
        <r>
          <rPr>
            <b/>
            <sz val="8"/>
            <color indexed="81"/>
            <rFont val="Tahoma"/>
            <family val="2"/>
          </rPr>
          <t xml:space="preserve">IEC 62271-1 (2.0) Table 1
</t>
        </r>
        <r>
          <rPr>
            <sz val="8"/>
            <color indexed="81"/>
            <rFont val="Tahoma"/>
            <family val="2"/>
          </rPr>
          <t>Rated lightning impulse withstand voltages (Up) for use with rated voltage (Ur) 24kV</t>
        </r>
      </text>
    </comment>
    <comment ref="AV61" authorId="0" shapeId="0" xr:uid="{00000000-0006-0000-0300-00008B000000}">
      <text>
        <r>
          <rPr>
            <b/>
            <sz val="8"/>
            <color indexed="81"/>
            <rFont val="Tahoma"/>
            <family val="2"/>
          </rPr>
          <t xml:space="preserve">IEC 62271-1 (2.0) Table 1
</t>
        </r>
        <r>
          <rPr>
            <sz val="8"/>
            <color indexed="81"/>
            <rFont val="Tahoma"/>
            <family val="2"/>
          </rPr>
          <t>Rated lightning impulse withstand voltages (Up) for use with rated voltage (Ur) 36kV</t>
        </r>
      </text>
    </comment>
    <comment ref="AW61" authorId="0" shapeId="0" xr:uid="{00000000-0006-0000-0300-00008C000000}">
      <text>
        <r>
          <rPr>
            <b/>
            <sz val="8"/>
            <color indexed="81"/>
            <rFont val="Tahoma"/>
            <family val="2"/>
          </rPr>
          <t xml:space="preserve">IEC 62271-1 (2.0) Table 1
</t>
        </r>
        <r>
          <rPr>
            <sz val="8"/>
            <color indexed="81"/>
            <rFont val="Tahoma"/>
            <family val="2"/>
          </rPr>
          <t>Rated lightning impulse withstand voltages (Up) for use with rated voltage (Ur) 36kV</t>
        </r>
      </text>
    </comment>
    <comment ref="AX61" authorId="0" shapeId="0" xr:uid="{00000000-0006-0000-0300-00008D000000}">
      <text>
        <r>
          <rPr>
            <b/>
            <sz val="8"/>
            <color indexed="81"/>
            <rFont val="Tahoma"/>
            <family val="2"/>
          </rPr>
          <t xml:space="preserve">IEC 62271-1 (2.0) Table 1
</t>
        </r>
        <r>
          <rPr>
            <sz val="8"/>
            <color indexed="81"/>
            <rFont val="Tahoma"/>
            <family val="2"/>
          </rPr>
          <t>Rated lightning impulse withstand voltages (Up) for use with rated voltage (Ur) 40.5kV</t>
        </r>
      </text>
    </comment>
    <comment ref="AY61" authorId="0" shapeId="0" xr:uid="{00000000-0006-0000-0300-00008E000000}">
      <text>
        <r>
          <rPr>
            <b/>
            <sz val="8"/>
            <color indexed="81"/>
            <rFont val="Tahoma"/>
            <family val="2"/>
          </rPr>
          <t xml:space="preserve">IEC 62271-1 (2.0) Table 1
</t>
        </r>
        <r>
          <rPr>
            <sz val="8"/>
            <color indexed="81"/>
            <rFont val="Tahoma"/>
            <family val="2"/>
          </rPr>
          <t>Rated lightning impulse withstand voltages (Up) for use with rated voltage (Ur) 52kV</t>
        </r>
      </text>
    </comment>
    <comment ref="AZ61" authorId="0" shapeId="0" xr:uid="{00000000-0006-0000-0300-00008F000000}">
      <text>
        <r>
          <rPr>
            <b/>
            <sz val="8"/>
            <color indexed="81"/>
            <rFont val="Tahoma"/>
            <family val="2"/>
          </rPr>
          <t xml:space="preserve">IEC 62271-1 (2.0) Table 2
</t>
        </r>
        <r>
          <rPr>
            <sz val="8"/>
            <color indexed="81"/>
            <rFont val="Tahoma"/>
            <family val="2"/>
          </rPr>
          <t>Rated lightning impulse withstand voltages (Up) for use with rated voltage (Ur) 4.76kV</t>
        </r>
      </text>
    </comment>
    <comment ref="BA61" authorId="0" shapeId="0" xr:uid="{00000000-0006-0000-0300-000090000000}">
      <text>
        <r>
          <rPr>
            <b/>
            <sz val="8"/>
            <color indexed="81"/>
            <rFont val="Tahoma"/>
            <family val="2"/>
          </rPr>
          <t xml:space="preserve">IEC 62271-1 (2.0) Table 2
</t>
        </r>
        <r>
          <rPr>
            <sz val="8"/>
            <color indexed="81"/>
            <rFont val="Tahoma"/>
            <family val="2"/>
          </rPr>
          <t>Rated lightning impulse withstand voltages (Up) for use with rated voltage (Ur) 8.25kV, 15kV or 15.5kV</t>
        </r>
      </text>
    </comment>
    <comment ref="BB61" authorId="0" shapeId="0" xr:uid="{00000000-0006-0000-0300-000091000000}">
      <text>
        <r>
          <rPr>
            <b/>
            <sz val="8"/>
            <color indexed="81"/>
            <rFont val="Tahoma"/>
            <family val="2"/>
          </rPr>
          <t xml:space="preserve">IEC 62271-1 (2.0) Table 2
</t>
        </r>
        <r>
          <rPr>
            <sz val="8"/>
            <color indexed="81"/>
            <rFont val="Tahoma"/>
            <family val="2"/>
          </rPr>
          <t>Rated lightning impulse withstand voltages (Up) for use with rated voltage (Ur) 15.5kV</t>
        </r>
      </text>
    </comment>
    <comment ref="BC61" authorId="0" shapeId="0" xr:uid="{00000000-0006-0000-0300-000092000000}">
      <text>
        <r>
          <rPr>
            <b/>
            <sz val="8"/>
            <color indexed="81"/>
            <rFont val="Tahoma"/>
            <family val="2"/>
          </rPr>
          <t xml:space="preserve">IEC 62271-1 (2.0) Table 2
</t>
        </r>
        <r>
          <rPr>
            <sz val="8"/>
            <color indexed="81"/>
            <rFont val="Tahoma"/>
            <family val="2"/>
          </rPr>
          <t>Rated lightning impulse withstand voltages (Up) for use with rated voltage (Ur) 25.8kV or 27kV</t>
        </r>
      </text>
    </comment>
    <comment ref="BD61" authorId="0" shapeId="0" xr:uid="{00000000-0006-0000-0300-000093000000}">
      <text>
        <r>
          <rPr>
            <b/>
            <sz val="8"/>
            <color indexed="81"/>
            <rFont val="Tahoma"/>
            <family val="2"/>
          </rPr>
          <t xml:space="preserve">IEC 62271-1 (2.0) Table 2
</t>
        </r>
        <r>
          <rPr>
            <sz val="8"/>
            <color indexed="81"/>
            <rFont val="Tahoma"/>
            <family val="2"/>
          </rPr>
          <t>Rated lightning impulse withstand voltages (Up) for use with rated voltage (Ur) 27kV or 38kV</t>
        </r>
      </text>
    </comment>
    <comment ref="BE61" authorId="0" shapeId="0" xr:uid="{00000000-0006-0000-0300-000094000000}">
      <text>
        <r>
          <rPr>
            <b/>
            <sz val="8"/>
            <color indexed="81"/>
            <rFont val="Tahoma"/>
            <family val="2"/>
          </rPr>
          <t xml:space="preserve">IEC 62271-1 (2.0) Table 2
</t>
        </r>
        <r>
          <rPr>
            <sz val="8"/>
            <color indexed="81"/>
            <rFont val="Tahoma"/>
            <family val="2"/>
          </rPr>
          <t>Rated lightning impulse withstand voltages (Up) for use with rated voltage (Ur) 38kV</t>
        </r>
      </text>
    </comment>
    <comment ref="BF61" authorId="0" shapeId="0" xr:uid="{00000000-0006-0000-0300-000095000000}">
      <text>
        <r>
          <rPr>
            <b/>
            <sz val="8"/>
            <color indexed="81"/>
            <rFont val="Tahoma"/>
            <family val="2"/>
          </rPr>
          <t xml:space="preserve">IEC 62271-1 (2.0) Table 2
</t>
        </r>
        <r>
          <rPr>
            <sz val="8"/>
            <color indexed="81"/>
            <rFont val="Tahoma"/>
            <family val="2"/>
          </rPr>
          <t>Rated lightning impulse withstand voltages (Up) for use with rated voltage (Ur) 38kV</t>
        </r>
      </text>
    </comment>
    <comment ref="BG61" authorId="0" shapeId="0" xr:uid="{00000000-0006-0000-0300-000096000000}">
      <text>
        <r>
          <rPr>
            <b/>
            <sz val="8"/>
            <color indexed="81"/>
            <rFont val="Tahoma"/>
            <family val="2"/>
          </rPr>
          <t xml:space="preserve">IEC 62271-1 (2.0) Table 2
</t>
        </r>
        <r>
          <rPr>
            <sz val="8"/>
            <color indexed="81"/>
            <rFont val="Tahoma"/>
            <family val="2"/>
          </rPr>
          <t>Rated lightning impulse withstand voltages (Up) for use with rated voltage (Ur) 48.3kV</t>
        </r>
      </text>
    </comment>
    <comment ref="BH61" authorId="0" shapeId="0" xr:uid="{00000000-0006-0000-0300-000097000000}">
      <text>
        <r>
          <rPr>
            <b/>
            <sz val="8"/>
            <color indexed="81"/>
            <rFont val="Tahoma"/>
            <family val="2"/>
          </rPr>
          <t xml:space="preserve">IEC 62271-1 (2.0) Table 2
</t>
        </r>
        <r>
          <rPr>
            <sz val="8"/>
            <color indexed="81"/>
            <rFont val="Tahoma"/>
            <family val="2"/>
          </rPr>
          <t>Rated lightning impulse withstand voltages (Up) for use with rated voltage (Ur) 48.3kV</t>
        </r>
      </text>
    </comment>
    <comment ref="W62" authorId="0" shapeId="0" xr:uid="{00000000-0006-0000-0300-000098000000}">
      <text>
        <r>
          <rPr>
            <b/>
            <sz val="8"/>
            <color indexed="81"/>
            <rFont val="Tahoma"/>
            <family val="2"/>
          </rPr>
          <t xml:space="preserve">S-620 (1.0) 4.2
</t>
        </r>
        <r>
          <rPr>
            <sz val="8"/>
            <color indexed="81"/>
            <rFont val="Tahoma"/>
            <family val="2"/>
          </rPr>
          <t>Main busbars in air filled compartments and their branches to switching devices and voltage transformers, shall be insulation covered.</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4" authorId="0" shapeId="0" xr:uid="{00000000-0006-0000-0400-000001000000}">
      <text>
        <r>
          <rPr>
            <b/>
            <sz val="8"/>
            <color indexed="81"/>
            <rFont val="Tahoma"/>
            <family val="2"/>
          </rPr>
          <t>Note :</t>
        </r>
        <r>
          <rPr>
            <sz val="8"/>
            <color indexed="81"/>
            <rFont val="Tahoma"/>
            <family val="2"/>
          </rPr>
          <t xml:space="preserve">
Orange cells indicate data sheet pre-populated default values, to be retailed or modified by the user as required.</t>
        </r>
      </text>
    </comment>
    <comment ref="Y7" authorId="0" shapeId="0" xr:uid="{00000000-0006-0000-0400-000002000000}">
      <text>
        <r>
          <rPr>
            <b/>
            <sz val="8"/>
            <color indexed="81"/>
            <rFont val="Tahoma"/>
            <family val="2"/>
          </rPr>
          <t xml:space="preserve">IEC 62271-1 (2.0) 5.4
</t>
        </r>
        <r>
          <rPr>
            <sz val="8"/>
            <color indexed="81"/>
            <rFont val="Tahoma"/>
            <family val="2"/>
          </rPr>
          <t xml:space="preserve">The preferred values of the rated frequency are 16,7Hz, 25Hz, 50Hz and 60Hz.
</t>
        </r>
        <r>
          <rPr>
            <b/>
            <sz val="8"/>
            <color indexed="81"/>
            <rFont val="Tahoma"/>
            <family val="2"/>
          </rPr>
          <t>IOGP Comment</t>
        </r>
        <r>
          <rPr>
            <sz val="8"/>
            <color indexed="81"/>
            <rFont val="Tahoma"/>
            <family val="2"/>
          </rPr>
          <t xml:space="preserve">
16.7Hz and 25Hz not included in pick list as typically only used in railway traction systems.</t>
        </r>
      </text>
    </comment>
    <comment ref="C8" authorId="0" shapeId="0" xr:uid="{00000000-0006-0000-0400-000003000000}">
      <text>
        <r>
          <rPr>
            <b/>
            <sz val="8"/>
            <color indexed="81"/>
            <rFont val="Tahoma"/>
            <family val="2"/>
          </rPr>
          <t>S-620 (1.0) 4.4.2 Temperature rise</t>
        </r>
        <r>
          <rPr>
            <sz val="8"/>
            <color indexed="81"/>
            <rFont val="Tahoma"/>
            <family val="2"/>
          </rPr>
          <t xml:space="preserve">
The high-voltage switchgear and controlgear assembly shall comply with temperature rise limitations for the maximum design air temperature defined by the user in the data sheets.</t>
        </r>
      </text>
    </comment>
    <comment ref="U9" authorId="0" shapeId="0" xr:uid="{00000000-0006-0000-0400-000004000000}">
      <text>
        <r>
          <rPr>
            <b/>
            <sz val="8"/>
            <color indexed="81"/>
            <rFont val="Tahoma"/>
            <family val="2"/>
          </rPr>
          <t xml:space="preserve">S-620 (1.0) 4.4.1
</t>
        </r>
        <r>
          <rPr>
            <sz val="8"/>
            <color indexed="81"/>
            <rFont val="Tahoma"/>
            <family val="2"/>
          </rPr>
          <t xml:space="preserve">Busbars in air insulated or gas-air mixture filled compartments shall be manufactured from hard drawn, high conductivity electrolytic copper unless aluminium is defined as required by the user in the data sheets.
</t>
        </r>
        <r>
          <rPr>
            <b/>
            <sz val="8"/>
            <color indexed="81"/>
            <rFont val="Tahoma"/>
            <family val="2"/>
          </rPr>
          <t>IOGP Comment</t>
        </r>
        <r>
          <rPr>
            <sz val="8"/>
            <color indexed="81"/>
            <rFont val="Tahoma"/>
            <family val="2"/>
          </rPr>
          <t xml:space="preserve">
Busbars in gas-filled compartments are routinely made of aluminium.</t>
        </r>
      </text>
    </comment>
    <comment ref="Y11" authorId="0" shapeId="0" xr:uid="{00000000-0006-0000-0400-000005000000}">
      <text>
        <r>
          <rPr>
            <b/>
            <sz val="8"/>
            <color indexed="81"/>
            <rFont val="Tahoma"/>
            <family val="2"/>
          </rPr>
          <t xml:space="preserve">IEC 62271-1 (2.0) 5.5
</t>
        </r>
        <r>
          <rPr>
            <sz val="8"/>
            <color indexed="81"/>
            <rFont val="Tahoma"/>
            <family val="2"/>
          </rPr>
          <t>..rated continuous current should be selected from the R10 series,</t>
        </r>
      </text>
    </comment>
    <comment ref="Y14" authorId="0" shapeId="0" xr:uid="{00000000-0006-0000-0400-000006000000}">
      <text>
        <r>
          <rPr>
            <b/>
            <sz val="8"/>
            <color indexed="81"/>
            <rFont val="Tahoma"/>
            <family val="2"/>
          </rPr>
          <t xml:space="preserve">IEC 62271-1 (2.0) 5.6
</t>
        </r>
        <r>
          <rPr>
            <sz val="8"/>
            <color indexed="81"/>
            <rFont val="Tahoma"/>
            <family val="2"/>
          </rPr>
          <t>..rated short-time withstand current should be selected from the R10 series..</t>
        </r>
      </text>
    </comment>
    <comment ref="Y15" authorId="0" shapeId="0" xr:uid="{00000000-0006-0000-0400-000007000000}">
      <text>
        <r>
          <rPr>
            <b/>
            <sz val="8"/>
            <color indexed="81"/>
            <rFont val="Tahoma"/>
            <family val="2"/>
          </rPr>
          <t xml:space="preserve">S-620 (1.0) 4.5.102
</t>
        </r>
        <r>
          <rPr>
            <sz val="8"/>
            <color indexed="81"/>
            <rFont val="Tahoma"/>
            <family val="2"/>
          </rPr>
          <t>The value of rated short-time phase to earth withstand current (</t>
        </r>
        <r>
          <rPr>
            <i/>
            <sz val="8"/>
            <color indexed="81"/>
            <rFont val="Tahoma"/>
            <family val="2"/>
          </rPr>
          <t>I</t>
        </r>
        <r>
          <rPr>
            <sz val="8"/>
            <color indexed="81"/>
            <rFont val="Tahoma"/>
            <family val="2"/>
          </rPr>
          <t>ke) shall be at least 87% of the rated short-time withstand current (</t>
        </r>
        <r>
          <rPr>
            <i/>
            <sz val="8"/>
            <color indexed="81"/>
            <rFont val="Tahoma"/>
            <family val="2"/>
          </rPr>
          <t>I</t>
        </r>
        <r>
          <rPr>
            <sz val="8"/>
            <color indexed="81"/>
            <rFont val="Tahoma"/>
            <family val="2"/>
          </rPr>
          <t>k) of the main circuit, unless defined otherwise by the user in the data sheets.</t>
        </r>
        <r>
          <rPr>
            <b/>
            <sz val="8"/>
            <color indexed="81"/>
            <rFont val="Tahoma"/>
            <family val="2"/>
          </rPr>
          <t xml:space="preserve">
IEC 62271-200 (2.0) 4.5.102
</t>
        </r>
        <r>
          <rPr>
            <sz val="8"/>
            <color indexed="81"/>
            <rFont val="Tahoma"/>
            <family val="2"/>
          </rPr>
          <t xml:space="preserve">Rating assigned to the earthing circuit. This value may differ from that of the main circuit.
</t>
        </r>
        <r>
          <rPr>
            <b/>
            <sz val="8"/>
            <color indexed="81"/>
            <rFont val="Tahoma"/>
            <family val="2"/>
          </rPr>
          <t xml:space="preserve">
IEC 62271-200 (2.0) 8.106
</t>
        </r>
        <r>
          <rPr>
            <sz val="8"/>
            <color indexed="81"/>
            <rFont val="Tahoma"/>
            <family val="2"/>
          </rPr>
          <t>For systems with a solidly earthed neutral, the maximum short-circiut current of the earthing circuit may reach levels up to the rated short-time withstand current of the main circuit.</t>
        </r>
      </text>
    </comment>
    <comment ref="Y17" authorId="0" shapeId="0" xr:uid="{00000000-0006-0000-0400-000008000000}">
      <text>
        <r>
          <rPr>
            <b/>
            <sz val="8"/>
            <color indexed="81"/>
            <rFont val="Tahoma"/>
            <family val="2"/>
          </rPr>
          <t>IEC 62271-1 (2.0) 5.7
Table 5</t>
        </r>
        <r>
          <rPr>
            <sz val="8"/>
            <color indexed="81"/>
            <rFont val="Tahoma"/>
            <family val="2"/>
          </rPr>
          <t xml:space="preserve">
Peak factors for rated peak withstand current.
A DC time constant of 45 ms covers the majority of cases and corresponds to a rated peak withstand current equal to 2.5 times the rated short-time withstand current for a rated frequency of 50 Hz.  For a rated frequency of 60 Hz, it is equal to 2.6 times the rated short-time withstand current.</t>
        </r>
      </text>
    </comment>
    <comment ref="AP17" authorId="0" shapeId="0" xr:uid="{00000000-0006-0000-0400-000009000000}">
      <text>
        <r>
          <rPr>
            <sz val="8"/>
            <color indexed="81"/>
            <rFont val="Tahoma"/>
            <family val="2"/>
          </rPr>
          <t>Frequency: 50 Hz
DC time constant: 45 ms</t>
        </r>
      </text>
    </comment>
    <comment ref="AQ17" authorId="0" shapeId="0" xr:uid="{00000000-0006-0000-0400-00000A000000}">
      <text>
        <r>
          <rPr>
            <sz val="8"/>
            <color indexed="81"/>
            <rFont val="Tahoma"/>
            <family val="2"/>
          </rPr>
          <t>Frequency: 60 Hz
DC time constant: 45 ms</t>
        </r>
      </text>
    </comment>
    <comment ref="AS17" authorId="0" shapeId="0" xr:uid="{00000000-0006-0000-0400-00000B000000}">
      <text>
        <r>
          <rPr>
            <sz val="8"/>
            <color indexed="81"/>
            <rFont val="Tahoma"/>
            <family val="2"/>
          </rPr>
          <t>Frequency: 50 Hz
DC time constant: 60 ms</t>
        </r>
      </text>
    </comment>
    <comment ref="AT17" authorId="0" shapeId="0" xr:uid="{00000000-0006-0000-0400-00000C000000}">
      <text>
        <r>
          <rPr>
            <sz val="8"/>
            <color indexed="81"/>
            <rFont val="Tahoma"/>
            <family val="2"/>
          </rPr>
          <t>Frequency: 50 Hz
DC time constant: 75 ms and 120 ms</t>
        </r>
      </text>
    </comment>
    <comment ref="AU17" authorId="0" shapeId="0" xr:uid="{00000000-0006-0000-0400-00000D000000}">
      <text>
        <r>
          <rPr>
            <sz val="8"/>
            <color indexed="81"/>
            <rFont val="Tahoma"/>
            <family val="2"/>
          </rPr>
          <t>Frequency: 60 Hz
DC time constant: 60 ms, 75 ms and 120 ms</t>
        </r>
      </text>
    </comment>
    <comment ref="Y18" authorId="0" shapeId="0" xr:uid="{00000000-0006-0000-0400-00000E000000}">
      <text>
        <r>
          <rPr>
            <b/>
            <sz val="8"/>
            <color indexed="81"/>
            <rFont val="Tahoma"/>
            <family val="2"/>
          </rPr>
          <t xml:space="preserve">S-620 (1.0) 4.6.102
</t>
        </r>
        <r>
          <rPr>
            <sz val="8"/>
            <color indexed="81"/>
            <rFont val="Tahoma"/>
            <family val="2"/>
          </rPr>
          <t>The value of rated peak phase to earth withstand current (</t>
        </r>
        <r>
          <rPr>
            <i/>
            <sz val="8"/>
            <color indexed="81"/>
            <rFont val="Tahoma"/>
            <family val="2"/>
          </rPr>
          <t>I</t>
        </r>
        <r>
          <rPr>
            <sz val="8"/>
            <color indexed="81"/>
            <rFont val="Tahoma"/>
            <family val="2"/>
          </rPr>
          <t>pe) shall be at least 87% of the rated peak withstand current (</t>
        </r>
        <r>
          <rPr>
            <i/>
            <sz val="8"/>
            <color indexed="81"/>
            <rFont val="Tahoma"/>
            <family val="2"/>
          </rPr>
          <t>I</t>
        </r>
        <r>
          <rPr>
            <sz val="8"/>
            <color indexed="81"/>
            <rFont val="Tahoma"/>
            <family val="2"/>
          </rPr>
          <t xml:space="preserve">p) of the main circuit, unless defined otherwise by the user in the data sheets.
</t>
        </r>
        <r>
          <rPr>
            <b/>
            <sz val="8"/>
            <color indexed="81"/>
            <rFont val="Tahoma"/>
            <family val="2"/>
          </rPr>
          <t xml:space="preserve">IEC 62271-200 (2.0) 4.6.102
</t>
        </r>
        <r>
          <rPr>
            <sz val="8"/>
            <color indexed="81"/>
            <rFont val="Tahoma"/>
            <family val="2"/>
          </rPr>
          <t>Rating assigned to the earthing circuit. This value may differ from that of the main circuit.</t>
        </r>
        <r>
          <rPr>
            <b/>
            <sz val="8"/>
            <color indexed="81"/>
            <rFont val="Tahoma"/>
            <family val="2"/>
          </rPr>
          <t xml:space="preserve">
IEC 62271-1 (2.0) 5.7
Table 5</t>
        </r>
        <r>
          <rPr>
            <sz val="8"/>
            <color indexed="81"/>
            <rFont val="Tahoma"/>
            <family val="2"/>
          </rPr>
          <t xml:space="preserve">
Peak factors for rated peak withstand current.
</t>
        </r>
        <r>
          <rPr>
            <b/>
            <sz val="8"/>
            <color indexed="81"/>
            <rFont val="Tahoma"/>
            <family val="2"/>
          </rPr>
          <t>IEC 62271-200 (2.0) 8.106</t>
        </r>
        <r>
          <rPr>
            <sz val="8"/>
            <color indexed="81"/>
            <rFont val="Tahoma"/>
            <family val="2"/>
          </rPr>
          <t xml:space="preserve">
For systems with a solidly earthed neutral, the maximum short-circiut current of the earthing circuit may reach levels up to the rated short-time withstand current of the main circuit.
</t>
        </r>
        <r>
          <rPr>
            <b/>
            <sz val="8"/>
            <color indexed="81"/>
            <rFont val="Tahoma"/>
            <family val="2"/>
          </rPr>
          <t>IEC 62271-102 (2.0) 5.101</t>
        </r>
        <r>
          <rPr>
            <sz val="8"/>
            <color indexed="81"/>
            <rFont val="Tahoma"/>
            <family val="2"/>
          </rPr>
          <t xml:space="preserve">
The rated short-circuit making current is applicable only to the earthing switches class E1 and E2.  This shall be equal to the rated peak withstand current.</t>
        </r>
      </text>
    </comment>
    <comment ref="Y20" authorId="0" shapeId="0" xr:uid="{00000000-0006-0000-0400-00000F000000}">
      <text>
        <r>
          <rPr>
            <b/>
            <sz val="8"/>
            <color indexed="81"/>
            <rFont val="Tahoma"/>
            <family val="2"/>
          </rPr>
          <t xml:space="preserve">IEC 62271-1 (2.0) 5.8
</t>
        </r>
        <r>
          <rPr>
            <sz val="8"/>
            <color indexed="81"/>
            <rFont val="Tahoma"/>
            <family val="2"/>
          </rPr>
          <t>The preferred value of rated duration of short-circuit is 1 s.</t>
        </r>
        <r>
          <rPr>
            <b/>
            <sz val="8"/>
            <color indexed="81"/>
            <rFont val="Tahoma"/>
            <family val="2"/>
          </rPr>
          <t xml:space="preserve">
IOGP Comment
</t>
        </r>
        <r>
          <rPr>
            <sz val="8"/>
            <color indexed="81"/>
            <rFont val="Tahoma"/>
            <family val="2"/>
          </rPr>
          <t>The IEC preferred value of 1 s is  selected as the IOGP default minimum value.
IEC 62271-1 (2.0) Clause 5.8 alternative lower value of 0.5 s is not included in IOGP pick list.</t>
        </r>
      </text>
    </comment>
    <comment ref="Y21" authorId="0" shapeId="0" xr:uid="{00000000-0006-0000-0400-000010000000}">
      <text>
        <r>
          <rPr>
            <b/>
            <sz val="8"/>
            <color indexed="81"/>
            <rFont val="Tahoma"/>
            <family val="2"/>
          </rPr>
          <t xml:space="preserve">S-620 (1.0) 4.7.102
</t>
        </r>
        <r>
          <rPr>
            <sz val="8"/>
            <color indexed="81"/>
            <rFont val="Tahoma"/>
            <family val="2"/>
          </rPr>
          <t>The rated duration of phase to earth short circuit (</t>
        </r>
        <r>
          <rPr>
            <i/>
            <sz val="8"/>
            <color indexed="81"/>
            <rFont val="Tahoma"/>
            <family val="2"/>
          </rPr>
          <t>t</t>
        </r>
        <r>
          <rPr>
            <sz val="8"/>
            <color indexed="81"/>
            <rFont val="Tahoma"/>
            <family val="2"/>
          </rPr>
          <t>ke) shall be equal to the rated duration of short circuit (</t>
        </r>
        <r>
          <rPr>
            <i/>
            <sz val="8"/>
            <color indexed="81"/>
            <rFont val="Tahoma"/>
            <family val="2"/>
          </rPr>
          <t>t</t>
        </r>
        <r>
          <rPr>
            <sz val="8"/>
            <color indexed="81"/>
            <rFont val="Tahoma"/>
            <family val="2"/>
          </rPr>
          <t>k) of the main circuit, unless defined otherwise by the user in the data sheets.</t>
        </r>
        <r>
          <rPr>
            <b/>
            <sz val="8"/>
            <color indexed="81"/>
            <rFont val="Tahoma"/>
            <family val="2"/>
          </rPr>
          <t xml:space="preserve">
IEC 62271-200 (2.0) 4.7.102
</t>
        </r>
        <r>
          <rPr>
            <sz val="8"/>
            <color indexed="81"/>
            <rFont val="Tahoma"/>
            <family val="2"/>
          </rPr>
          <t xml:space="preserve">Rating assigned to the earthing circuit. This value may differ from that of the main circuit.
</t>
        </r>
        <r>
          <rPr>
            <b/>
            <sz val="8"/>
            <color indexed="81"/>
            <rFont val="Tahoma"/>
            <family val="2"/>
          </rPr>
          <t xml:space="preserve">
IOGP Comment</t>
        </r>
        <r>
          <rPr>
            <sz val="8"/>
            <color indexed="81"/>
            <rFont val="Tahoma"/>
            <family val="2"/>
          </rPr>
          <t xml:space="preserve">
The IEC preferred value of 1 s is  selected as the IOGP default minimum value.
IEC 62271-1 (2.0) Clause 5.8 alternative lower value of 0.5 s is not included in IOGP pick list.</t>
        </r>
      </text>
    </comment>
    <comment ref="Y23" authorId="0" shapeId="0" xr:uid="{00000000-0006-0000-0400-000011000000}">
      <text>
        <r>
          <rPr>
            <b/>
            <sz val="8"/>
            <color indexed="81"/>
            <rFont val="Tahoma"/>
            <family val="2"/>
          </rPr>
          <t xml:space="preserve">S-620 (1.0) 4.8
</t>
        </r>
        <r>
          <rPr>
            <sz val="8"/>
            <color indexed="81"/>
            <rFont val="Tahoma"/>
            <family val="2"/>
          </rPr>
          <t xml:space="preserve">The rated supply voltage of auxiliary and control circuits shall be as defined by the user in the data sheets, selected from the values given in Table 6 and from line items 1 to 5 in Table 7 of IEC 62271-1.
</t>
        </r>
        <r>
          <rPr>
            <b/>
            <sz val="8"/>
            <color indexed="81"/>
            <rFont val="Tahoma"/>
            <family val="2"/>
          </rPr>
          <t>S-620 (1.0) 5.113</t>
        </r>
        <r>
          <rPr>
            <sz val="8"/>
            <color indexed="81"/>
            <rFont val="Tahoma"/>
            <family val="2"/>
          </rPr>
          <t xml:space="preserve">
Power supply for the protection relays shall be derived from the AC or DC tripping supply as defined by the user in the data sheets.
</t>
        </r>
        <r>
          <rPr>
            <b/>
            <sz val="8"/>
            <color indexed="81"/>
            <rFont val="Tahoma"/>
            <family val="2"/>
          </rPr>
          <t xml:space="preserve">IEC 62271-1 (2.0) 5.7.2
</t>
        </r>
        <r>
          <rPr>
            <sz val="8"/>
            <color indexed="81"/>
            <rFont val="Tahoma"/>
            <family val="2"/>
          </rPr>
          <t xml:space="preserve">The rated supply voltage should be selected from the standard values given in Table 6 (DC) and Table 7 (AC).
</t>
        </r>
        <r>
          <rPr>
            <b/>
            <sz val="8"/>
            <color indexed="81"/>
            <rFont val="Tahoma"/>
            <family val="2"/>
          </rPr>
          <t>IOGP Comment</t>
        </r>
        <r>
          <rPr>
            <sz val="8"/>
            <color indexed="81"/>
            <rFont val="Tahoma"/>
            <family val="2"/>
          </rPr>
          <t xml:space="preserve">
227V ac and 347V ac not included in IOGP pick list as not usual for IEC installations.</t>
        </r>
      </text>
    </comment>
    <comment ref="Y24" authorId="0" shapeId="0" xr:uid="{00000000-0006-0000-0400-000012000000}">
      <text>
        <r>
          <rPr>
            <b/>
            <sz val="8"/>
            <color indexed="81"/>
            <rFont val="Tahoma"/>
            <family val="2"/>
          </rPr>
          <t xml:space="preserve">S-620 (1.0) 4.8
</t>
        </r>
        <r>
          <rPr>
            <sz val="8"/>
            <color indexed="81"/>
            <rFont val="Tahoma"/>
            <family val="2"/>
          </rPr>
          <t xml:space="preserve">The rated supply voltage of auxiliary and control circuits shall be as defined by the user in the data sheets, selected from the values given in Table 6 and from line items 1 to 5 in Table 7 of IEC 62271-1.
</t>
        </r>
        <r>
          <rPr>
            <b/>
            <sz val="8"/>
            <color indexed="81"/>
            <rFont val="Tahoma"/>
            <family val="2"/>
          </rPr>
          <t xml:space="preserve">IEC 62271-1 (2.0) 5.7.2
</t>
        </r>
        <r>
          <rPr>
            <sz val="8"/>
            <color indexed="81"/>
            <rFont val="Tahoma"/>
            <family val="2"/>
          </rPr>
          <t xml:space="preserve">The rated supply voltage should be selected from the standard values given in Table 6 (DC) and Table 7 (AC).
</t>
        </r>
        <r>
          <rPr>
            <b/>
            <sz val="8"/>
            <color indexed="81"/>
            <rFont val="Tahoma"/>
            <family val="2"/>
          </rPr>
          <t>IOGP Comment</t>
        </r>
        <r>
          <rPr>
            <sz val="8"/>
            <color indexed="81"/>
            <rFont val="Tahoma"/>
            <family val="2"/>
          </rPr>
          <t xml:space="preserve">
227V ac and 347V ac not included in IOGP pick list as not usual for IEC installations.</t>
        </r>
      </text>
    </comment>
    <comment ref="Y25" authorId="0" shapeId="0" xr:uid="{00000000-0006-0000-0400-000013000000}">
      <text>
        <r>
          <rPr>
            <b/>
            <sz val="8"/>
            <color indexed="81"/>
            <rFont val="Tahoma"/>
            <family val="2"/>
          </rPr>
          <t xml:space="preserve">S-620 (1.0) 4.8
</t>
        </r>
        <r>
          <rPr>
            <sz val="8"/>
            <color indexed="81"/>
            <rFont val="Tahoma"/>
            <family val="2"/>
          </rPr>
          <t xml:space="preserve">The rated supply voltage of auxiliary and control circuits shall be as defined by the user in the data sheets, selected from the values given in Table 6 and from line items 1 to 5 in Table 7 of IEC 62271-1.
</t>
        </r>
        <r>
          <rPr>
            <b/>
            <sz val="8"/>
            <color indexed="81"/>
            <rFont val="Tahoma"/>
            <family val="2"/>
          </rPr>
          <t xml:space="preserve">IEC 62271-1 (2.0) 5.7.2
</t>
        </r>
        <r>
          <rPr>
            <sz val="8"/>
            <color indexed="81"/>
            <rFont val="Tahoma"/>
            <family val="2"/>
          </rPr>
          <t xml:space="preserve">The rated supply voltage should be selected from the standard values given in Table 6 (DC) and Table 7 (AC).
</t>
        </r>
        <r>
          <rPr>
            <b/>
            <sz val="8"/>
            <color indexed="81"/>
            <rFont val="Tahoma"/>
            <family val="2"/>
          </rPr>
          <t>IOGP Comment</t>
        </r>
        <r>
          <rPr>
            <sz val="8"/>
            <color indexed="81"/>
            <rFont val="Tahoma"/>
            <family val="2"/>
          </rPr>
          <t xml:space="preserve">
227V ac and 347V ac not included in IOGP pick list as not usual for IEC installations.</t>
        </r>
      </text>
    </comment>
    <comment ref="Y26" authorId="0" shapeId="0" xr:uid="{00000000-0006-0000-0400-000014000000}">
      <text>
        <r>
          <rPr>
            <b/>
            <sz val="8"/>
            <color indexed="81"/>
            <rFont val="Tahoma"/>
            <family val="2"/>
          </rPr>
          <t xml:space="preserve">S-620 (1.0) 5.108.2
</t>
        </r>
        <r>
          <rPr>
            <sz val="8"/>
            <color indexed="81"/>
            <rFont val="Tahoma"/>
            <family val="2"/>
          </rPr>
          <t xml:space="preserve">Circuit-breaker operating mechanisms shall have:
b) a spring charging motor operating at the voltage supply as defined by the user in the data sheets.
</t>
        </r>
        <r>
          <rPr>
            <b/>
            <sz val="8"/>
            <color indexed="81"/>
            <rFont val="Tahoma"/>
            <family val="2"/>
          </rPr>
          <t xml:space="preserve">
S-620 (1.0) 4.8
</t>
        </r>
        <r>
          <rPr>
            <sz val="8"/>
            <color indexed="81"/>
            <rFont val="Tahoma"/>
            <family val="2"/>
          </rPr>
          <t xml:space="preserve">The rated supply voltage of auxiliary and control circuits shall be as defined by the user in the data sheets, selected from the values given in Table 6 and from line items 1 to 5 in Table 7 of IEC 62271-1.
</t>
        </r>
        <r>
          <rPr>
            <b/>
            <sz val="8"/>
            <color indexed="81"/>
            <rFont val="Tahoma"/>
            <family val="2"/>
          </rPr>
          <t xml:space="preserve">IEC 62271-1 (2.0) 5.7.2
</t>
        </r>
        <r>
          <rPr>
            <sz val="8"/>
            <color indexed="81"/>
            <rFont val="Tahoma"/>
            <family val="2"/>
          </rPr>
          <t xml:space="preserve">The rated supply voltage should be selected from the standard values given in Table 6 (DC) and Table 7 (AC).
</t>
        </r>
        <r>
          <rPr>
            <b/>
            <sz val="8"/>
            <color indexed="81"/>
            <rFont val="Tahoma"/>
            <family val="2"/>
          </rPr>
          <t>IOGP Comment</t>
        </r>
        <r>
          <rPr>
            <sz val="8"/>
            <color indexed="81"/>
            <rFont val="Tahoma"/>
            <family val="2"/>
          </rPr>
          <t xml:space="preserve">
227V ac and 347V ac not included in IOGP pick list as not usual for IEC installations. </t>
        </r>
      </text>
    </comment>
    <comment ref="Y27" authorId="0" shapeId="0" xr:uid="{00000000-0006-0000-0400-000015000000}">
      <text>
        <r>
          <rPr>
            <b/>
            <sz val="8"/>
            <color indexed="81"/>
            <rFont val="Tahoma"/>
            <family val="2"/>
          </rPr>
          <t xml:space="preserve">S-620 (1.0) 4.8
</t>
        </r>
        <r>
          <rPr>
            <sz val="8"/>
            <color indexed="81"/>
            <rFont val="Tahoma"/>
            <family val="2"/>
          </rPr>
          <t xml:space="preserve">The rated supply voltage of auxiliary and control circuits shall be as defined by the user in the data sheets, selected from the values given in Table 6 and from line items 1 to 5 in Table 7 of IEC 62271-1.
</t>
        </r>
        <r>
          <rPr>
            <b/>
            <sz val="8"/>
            <color indexed="81"/>
            <rFont val="Tahoma"/>
            <family val="2"/>
          </rPr>
          <t xml:space="preserve">IEC 62271-1 (2.0) 5.7.2
</t>
        </r>
        <r>
          <rPr>
            <sz val="8"/>
            <color indexed="81"/>
            <rFont val="Tahoma"/>
            <family val="2"/>
          </rPr>
          <t xml:space="preserve">The rated supply voltage should be selected from the standard values given in Table 6 (DC) and Table 7 (AC).
</t>
        </r>
        <r>
          <rPr>
            <b/>
            <sz val="8"/>
            <color indexed="81"/>
            <rFont val="Tahoma"/>
            <family val="2"/>
          </rPr>
          <t xml:space="preserve">
IOGP Comment</t>
        </r>
        <r>
          <rPr>
            <sz val="8"/>
            <color indexed="81"/>
            <rFont val="Tahoma"/>
            <family val="2"/>
          </rPr>
          <t xml:space="preserve">
227V ac and 347V ac not included in IOGP pick list as not usual for IEC installations.</t>
        </r>
      </text>
    </comment>
    <comment ref="Y29" authorId="0" shapeId="0" xr:uid="{00000000-0006-0000-0400-000016000000}">
      <text>
        <r>
          <rPr>
            <b/>
            <sz val="8"/>
            <color indexed="81"/>
            <rFont val="Tahoma"/>
            <family val="2"/>
          </rPr>
          <t xml:space="preserve">IEC 62271-1 (2.0) 5.10
</t>
        </r>
        <r>
          <rPr>
            <sz val="8"/>
            <color indexed="81"/>
            <rFont val="Tahoma"/>
            <family val="2"/>
          </rPr>
          <t>Where alternating current supply voltage is used, the preferred values of the rated supply frequency are 50Hz and 60Hz.</t>
        </r>
      </text>
    </comment>
    <comment ref="Y31" authorId="0" shapeId="0" xr:uid="{00000000-0006-0000-0400-000017000000}">
      <text>
        <r>
          <rPr>
            <b/>
            <sz val="8"/>
            <color indexed="81"/>
            <rFont val="Tahoma"/>
            <family val="2"/>
          </rPr>
          <t xml:space="preserve">S-620 (1.0) 4.101.2
</t>
        </r>
        <r>
          <rPr>
            <sz val="8"/>
            <color indexed="81"/>
            <rFont val="Tahoma"/>
            <family val="2"/>
          </rPr>
          <t>Accessibility shall be Accessibility Type A unless defined otherwise by the user in the data sheets.</t>
        </r>
      </text>
    </comment>
    <comment ref="AP31" authorId="0" shapeId="0" xr:uid="{00000000-0006-0000-0400-000018000000}">
      <text>
        <r>
          <rPr>
            <b/>
            <sz val="8"/>
            <color indexed="81"/>
            <rFont val="Tahoma"/>
            <family val="2"/>
          </rPr>
          <t>IEC 62271-200 (2.0) 4.101.2</t>
        </r>
        <r>
          <rPr>
            <sz val="8"/>
            <color indexed="81"/>
            <rFont val="Tahoma"/>
            <family val="2"/>
          </rPr>
          <t xml:space="preserve">
Accessibility Type A: restricted to authorized personnel only.</t>
        </r>
      </text>
    </comment>
    <comment ref="AQ31" authorId="0" shapeId="0" xr:uid="{00000000-0006-0000-0400-000019000000}">
      <text>
        <r>
          <rPr>
            <b/>
            <sz val="8"/>
            <color indexed="81"/>
            <rFont val="Tahoma"/>
            <family val="2"/>
          </rPr>
          <t>IEC 62271-200 (2.0) 4.101.2</t>
        </r>
        <r>
          <rPr>
            <sz val="8"/>
            <color indexed="81"/>
            <rFont val="Tahoma"/>
            <family val="2"/>
          </rPr>
          <t xml:space="preserve">
Accessibility Type B: unrestricted accessibility, including that of the general public.</t>
        </r>
      </text>
    </comment>
    <comment ref="AR31" authorId="0" shapeId="0" xr:uid="{00000000-0006-0000-0400-00001A000000}">
      <text>
        <r>
          <rPr>
            <b/>
            <sz val="8"/>
            <color indexed="81"/>
            <rFont val="Tahoma"/>
            <family val="2"/>
          </rPr>
          <t>IEC 62271-200 (2.0) 4.101.2</t>
        </r>
        <r>
          <rPr>
            <sz val="8"/>
            <color indexed="81"/>
            <rFont val="Tahoma"/>
            <family val="2"/>
          </rPr>
          <t xml:space="preserve">
Accessibility Type C: restricted by installation out of reach and above a general public area.</t>
        </r>
      </text>
    </comment>
    <comment ref="Y32" authorId="0" shapeId="0" xr:uid="{00000000-0006-0000-0400-00001B000000}">
      <text>
        <r>
          <rPr>
            <b/>
            <sz val="8"/>
            <color indexed="81"/>
            <rFont val="Tahoma"/>
            <family val="2"/>
          </rPr>
          <t>S-620 (1.0) 5.101</t>
        </r>
        <r>
          <rPr>
            <sz val="8"/>
            <color indexed="81"/>
            <rFont val="Tahoma"/>
            <family val="2"/>
          </rPr>
          <t xml:space="preserve">
The internal arc classification (IAC) of the switchgear shall be FLR unless defined otherwise by the user in the data sheets.</t>
        </r>
      </text>
    </comment>
    <comment ref="AP32" authorId="0" shapeId="0" xr:uid="{00000000-0006-0000-0400-00001C000000}">
      <text>
        <r>
          <rPr>
            <b/>
            <sz val="8"/>
            <color indexed="81"/>
            <rFont val="Tahoma"/>
            <family val="2"/>
          </rPr>
          <t>IEC 62271-200 (2.0) Annex AA</t>
        </r>
        <r>
          <rPr>
            <sz val="8"/>
            <color indexed="81"/>
            <rFont val="Tahoma"/>
            <family val="2"/>
          </rPr>
          <t xml:space="preserve">
FLR = Front, laterial and rear sides.</t>
        </r>
      </text>
    </comment>
    <comment ref="AQ32" authorId="0" shapeId="0" xr:uid="{00000000-0006-0000-0400-00001D000000}">
      <text>
        <r>
          <rPr>
            <b/>
            <sz val="8"/>
            <color indexed="81"/>
            <rFont val="Tahoma"/>
            <family val="2"/>
          </rPr>
          <t>IEC 62271-200 (2.0) Annex AA</t>
        </r>
        <r>
          <rPr>
            <sz val="8"/>
            <color indexed="81"/>
            <rFont val="Tahoma"/>
            <family val="2"/>
          </rPr>
          <t xml:space="preserve">
FL = Front and laterial sides.</t>
        </r>
      </text>
    </comment>
    <comment ref="AR32" authorId="0" shapeId="0" xr:uid="{00000000-0006-0000-0400-00001E000000}">
      <text>
        <r>
          <rPr>
            <b/>
            <sz val="8"/>
            <color indexed="81"/>
            <rFont val="Tahoma"/>
            <family val="2"/>
          </rPr>
          <t>IEC 62271-200 (2.0) Annex AA</t>
        </r>
        <r>
          <rPr>
            <sz val="8"/>
            <color indexed="81"/>
            <rFont val="Tahoma"/>
            <family val="2"/>
          </rPr>
          <t xml:space="preserve">
FR = Front and rear sides.</t>
        </r>
      </text>
    </comment>
    <comment ref="U33" authorId="0" shapeId="0" xr:uid="{00000000-0006-0000-0400-00001F000000}">
      <text>
        <r>
          <rPr>
            <b/>
            <sz val="8"/>
            <color indexed="81"/>
            <rFont val="Tahoma"/>
            <family val="2"/>
          </rPr>
          <t>S-620 (1.0) 5.101</t>
        </r>
        <r>
          <rPr>
            <sz val="8"/>
            <color indexed="81"/>
            <rFont val="Tahoma"/>
            <family val="2"/>
          </rPr>
          <t xml:space="preserve">
The internal arc type test for the high-voltage switchgear shall be for a rated three-phase arc fault current (IA) value not less than the defined rated short-time withstand current (Ik) for an arc fault duration of 0,5 s, unless defined for a longer duration by the user in the data sheets.</t>
        </r>
      </text>
    </comment>
    <comment ref="Y34" authorId="0" shapeId="0" xr:uid="{00000000-0006-0000-0400-000020000000}">
      <text>
        <r>
          <rPr>
            <b/>
            <sz val="8"/>
            <color indexed="81"/>
            <rFont val="Tahoma"/>
            <family val="2"/>
          </rPr>
          <t>IEC 62271-200 (2.0) 8.104.6  Table 103</t>
        </r>
        <r>
          <rPr>
            <sz val="8"/>
            <color indexed="81"/>
            <rFont val="Tahoma"/>
            <family val="2"/>
          </rPr>
          <t xml:space="preserve">
Isolated neutral : up to 87% of the three-phase rated arc fault current
Impedance earthed neutral : 100% of the rated single phase-to-earth arc fault current
Soilidy eathed neutral : 100% of the three-phase rated arc fault current
</t>
        </r>
        <r>
          <rPr>
            <b/>
            <sz val="8"/>
            <color indexed="81"/>
            <rFont val="Tahoma"/>
            <family val="2"/>
          </rPr>
          <t>IOGP Comment</t>
        </r>
        <r>
          <rPr>
            <sz val="8"/>
            <color indexed="81"/>
            <rFont val="Tahoma"/>
            <family val="2"/>
          </rPr>
          <t xml:space="preserve">
IOGP default set at 100% of the three-phase rated arc fault current.</t>
        </r>
      </text>
    </comment>
    <comment ref="Y35" authorId="0" shapeId="0" xr:uid="{00000000-0006-0000-0400-000021000000}">
      <text>
        <r>
          <rPr>
            <b/>
            <sz val="8"/>
            <color indexed="81"/>
            <rFont val="Tahoma"/>
            <family val="2"/>
          </rPr>
          <t>S-620 (1.0) 5.101</t>
        </r>
        <r>
          <rPr>
            <sz val="8"/>
            <color indexed="81"/>
            <rFont val="Tahoma"/>
            <family val="2"/>
          </rPr>
          <t xml:space="preserve">
The internal arc type test for the high-voltage switchgear shall be for a rated three phase arc fault current (IA) value not less than the defined rated short-time withstand current (Ik) for a minimum arc fault duration of 0,5 s, unless defined for a longer duration by the user in the data sheets.
</t>
        </r>
        <r>
          <rPr>
            <b/>
            <sz val="8"/>
            <color indexed="81"/>
            <rFont val="Tahoma"/>
            <family val="2"/>
          </rPr>
          <t>IOGP Comment</t>
        </r>
        <r>
          <rPr>
            <sz val="8"/>
            <color indexed="81"/>
            <rFont val="Tahoma"/>
            <family val="2"/>
          </rPr>
          <t xml:space="preserve">
The IEC standard recommended value of 0,1 s as detailed in IEC 62271-200 (2.0) Clause 4.101.5 has been deliberately excluded from the IOGP pick list.</t>
        </r>
      </text>
    </comment>
    <comment ref="U37" authorId="0" shapeId="0" xr:uid="{00000000-0006-0000-0400-000022000000}">
      <text>
        <r>
          <rPr>
            <b/>
            <sz val="8"/>
            <color indexed="81"/>
            <rFont val="Tahoma"/>
            <family val="2"/>
          </rPr>
          <t xml:space="preserve">S-620 (1.0) 4.101.2
</t>
        </r>
        <r>
          <rPr>
            <sz val="8"/>
            <color indexed="81"/>
            <rFont val="Tahoma"/>
            <family val="2"/>
          </rPr>
          <t>All equipment shall be accessible from the front, except for cable termination chambers. Requirements for front or rear access to cable termination chambers shall be as defined by the user in the data sheets.  All components in back-to-wall mounted high-voltage switchgear and controlgear assemblies shall be accessible from the front only.</t>
        </r>
      </text>
    </comment>
    <comment ref="U38" authorId="0" shapeId="0" xr:uid="{00000000-0006-0000-0400-000023000000}">
      <text>
        <r>
          <rPr>
            <b/>
            <sz val="8"/>
            <color indexed="81"/>
            <rFont val="Tahoma"/>
            <family val="2"/>
          </rPr>
          <t>S-620 (1.0) 4.101.2</t>
        </r>
        <r>
          <rPr>
            <sz val="8"/>
            <color indexed="81"/>
            <rFont val="Tahoma"/>
            <family val="2"/>
          </rPr>
          <t xml:space="preserve">
All equipment shall be accessible from the front, except for cable termination chambers. Requirements for front or rear access to cable termination chambers shall be as defined by the user in the data sheets.  All components in back-to-wall mounted high-voltage switchgear and controlgear assemblies shall be accessible from the front only.</t>
        </r>
      </text>
    </comment>
    <comment ref="U40" authorId="0" shapeId="0" xr:uid="{00000000-0006-0000-0400-000024000000}">
      <text>
        <r>
          <rPr>
            <b/>
            <sz val="8"/>
            <color indexed="81"/>
            <rFont val="Tahoma"/>
            <family val="2"/>
          </rPr>
          <t>IEC 62271-200 (2.0) 4.102.1</t>
        </r>
        <r>
          <rPr>
            <sz val="8"/>
            <color indexed="81"/>
            <rFont val="Tahoma"/>
            <family val="2"/>
          </rPr>
          <t xml:space="preserve">
If switchgear is designed to allow the dielectric testing of cables while the cables are connected to the switchgear, one or more rated cable test voltages shall be assigned by the manufacturer.
</t>
        </r>
        <r>
          <rPr>
            <b/>
            <sz val="8"/>
            <color indexed="81"/>
            <rFont val="Tahoma"/>
            <family val="2"/>
          </rPr>
          <t xml:space="preserve">
IEC 62271-200 (2.0) 8.107</t>
        </r>
        <r>
          <rPr>
            <sz val="8"/>
            <color indexed="81"/>
            <rFont val="Tahoma"/>
            <family val="2"/>
          </rPr>
          <t xml:space="preserve">
Users should specify values of rated cable test voltages allowing adequate margins above the actual calbe test voltages expected to be applied.</t>
        </r>
      </text>
    </comment>
    <comment ref="U41" authorId="0" shapeId="0" xr:uid="{00000000-0006-0000-0400-000025000000}">
      <text>
        <r>
          <rPr>
            <b/>
            <sz val="8"/>
            <color indexed="81"/>
            <rFont val="Tahoma"/>
            <family val="2"/>
          </rPr>
          <t>IEC 62271-200 (2.0) 4.102.1</t>
        </r>
        <r>
          <rPr>
            <sz val="8"/>
            <color indexed="81"/>
            <rFont val="Tahoma"/>
            <family val="2"/>
          </rPr>
          <t xml:space="preserve">
If switchgear is designed to allow the dielectric testing of cables while the cables are connected to the switchgear, one or more rated cable test voltages shall be assigned by the manufacturer.
</t>
        </r>
        <r>
          <rPr>
            <b/>
            <sz val="8"/>
            <color indexed="81"/>
            <rFont val="Tahoma"/>
            <family val="2"/>
          </rPr>
          <t xml:space="preserve">
IEC 62271-200 (2.0) 8.107</t>
        </r>
        <r>
          <rPr>
            <sz val="8"/>
            <color indexed="81"/>
            <rFont val="Tahoma"/>
            <family val="2"/>
          </rPr>
          <t xml:space="preserve">
Users should specify values of rated cable test voltages allowing adequate margins above the actual calbe test voltages expected to be applied.</t>
        </r>
      </text>
    </comment>
    <comment ref="U43" authorId="0" shapeId="0" xr:uid="{00000000-0006-0000-0400-000026000000}">
      <text>
        <r>
          <rPr>
            <b/>
            <sz val="8"/>
            <color indexed="81"/>
            <rFont val="Tahoma"/>
            <family val="2"/>
          </rPr>
          <t>IOGP Comment</t>
        </r>
        <r>
          <rPr>
            <sz val="8"/>
            <color indexed="81"/>
            <rFont val="Tahoma"/>
            <family val="2"/>
          </rPr>
          <t xml:space="preserve">
Table 104 within IEC 62271-200 has a user defined requirement option for "Withdrawable / non-withdrawable (main device type)".
IOGP S-620 as no default position as to the main device type withdrawal requirements.  AIS is more typically of withdrawable type and GIS is typically non-withdrawable type, but not exclusively so.
IOGP default set at 'Manufacturer's standard', users to select an alternative if they have a preference.</t>
        </r>
      </text>
    </comment>
    <comment ref="Q45" authorId="0" shapeId="0" xr:uid="{00000000-0006-0000-0400-000027000000}">
      <text>
        <r>
          <rPr>
            <b/>
            <sz val="8"/>
            <color indexed="81"/>
            <rFont val="Tahoma"/>
            <family val="2"/>
          </rPr>
          <t>S-620 (1.0) 5.0.101</t>
        </r>
        <r>
          <rPr>
            <sz val="8"/>
            <color indexed="81"/>
            <rFont val="Tahoma"/>
            <family val="2"/>
          </rPr>
          <t xml:space="preserve">
High-voltage switchgear and controlgear assemblies shall be suitable for securing to longitudinal runs of channels flush with the floor surface, unless defined otherwise by the user in the data sheets.</t>
        </r>
      </text>
    </comment>
    <comment ref="U47" authorId="0" shapeId="0" xr:uid="{00000000-0006-0000-0400-000028000000}">
      <text>
        <r>
          <rPr>
            <b/>
            <sz val="8"/>
            <color indexed="81"/>
            <rFont val="Tahoma"/>
            <family val="2"/>
          </rPr>
          <t>S-620 (1.0) 5.0.102</t>
        </r>
        <r>
          <rPr>
            <sz val="8"/>
            <color indexed="81"/>
            <rFont val="Tahoma"/>
            <family val="2"/>
          </rPr>
          <t xml:space="preserve">
The manufacturer shall have an obsolescence management plan in accordance with a recognised system for all high-voltage switchgear and controlgear assembly components, as defined by the user in the data sheets.
NOTE IEC 62402 is an example of an obsolesence management guide, refer to [17] of the Bibliography.</t>
        </r>
      </text>
    </comment>
    <comment ref="X49" authorId="0" shapeId="0" xr:uid="{00000000-0006-0000-0400-000029000000}">
      <text>
        <r>
          <rPr>
            <b/>
            <sz val="8"/>
            <color indexed="81"/>
            <rFont val="Tahoma"/>
            <family val="2"/>
          </rPr>
          <t>S-620 (1.0) 5.0.103</t>
        </r>
        <r>
          <rPr>
            <sz val="8"/>
            <color indexed="81"/>
            <rFont val="Tahoma"/>
            <family val="2"/>
          </rPr>
          <t xml:space="preserve">
Unless longer service periods are defined as required by the user in the data sheets, high-voltage switchgear and controlgear assemblies and functional units shall be designed for continuous operation at full load under the normal service conditions for at least 45 000 hours (5 years). During this period, the main busbars and the distribution busbars (dropper system) shall not need to be de-energized for maintenance or inspection.
The manufacturer shall identify components that are not suitable for 5 years continuous operation without inspection or replacement under the service conditions as defined in the data sheets.</t>
        </r>
      </text>
    </comment>
    <comment ref="AR49" authorId="0" shapeId="0" xr:uid="{00000000-0006-0000-0400-00002A000000}">
      <text>
        <r>
          <rPr>
            <b/>
            <sz val="8"/>
            <color indexed="81"/>
            <rFont val="Tahoma"/>
            <family val="2"/>
          </rPr>
          <t xml:space="preserve">IOGP Comment
</t>
        </r>
        <r>
          <rPr>
            <sz val="8"/>
            <color indexed="81"/>
            <rFont val="Tahoma"/>
            <family val="2"/>
          </rPr>
          <t>Extended service period may require additional Manufacturer condition monitoring features.</t>
        </r>
      </text>
    </comment>
    <comment ref="AS49" authorId="0" shapeId="0" xr:uid="{00000000-0006-0000-0400-00002B000000}">
      <text>
        <r>
          <rPr>
            <b/>
            <sz val="8"/>
            <color indexed="81"/>
            <rFont val="Tahoma"/>
            <family val="2"/>
          </rPr>
          <t xml:space="preserve">IOGP Comment
</t>
        </r>
        <r>
          <rPr>
            <sz val="8"/>
            <color indexed="81"/>
            <rFont val="Tahoma"/>
            <family val="2"/>
          </rPr>
          <t>Extended service period may require additional Manufacturer condition monitoring features.</t>
        </r>
      </text>
    </comment>
    <comment ref="AT49" authorId="0" shapeId="0" xr:uid="{00000000-0006-0000-0400-00002C000000}">
      <text>
        <r>
          <rPr>
            <b/>
            <sz val="8"/>
            <color indexed="81"/>
            <rFont val="Tahoma"/>
            <family val="2"/>
          </rPr>
          <t xml:space="preserve">IOGP Comment
</t>
        </r>
        <r>
          <rPr>
            <sz val="8"/>
            <color indexed="81"/>
            <rFont val="Tahoma"/>
            <family val="2"/>
          </rPr>
          <t>Extended service period may require additional Manufacturer condition monitoring features.</t>
        </r>
      </text>
    </comment>
    <comment ref="X50" authorId="0" shapeId="0" xr:uid="{00000000-0006-0000-0400-00002D000000}">
      <text>
        <r>
          <rPr>
            <b/>
            <sz val="8"/>
            <color indexed="81"/>
            <rFont val="Tahoma"/>
            <family val="2"/>
          </rPr>
          <t>S-620 (1.0) 5.0.103</t>
        </r>
        <r>
          <rPr>
            <sz val="8"/>
            <color indexed="81"/>
            <rFont val="Tahoma"/>
            <family val="2"/>
          </rPr>
          <t xml:space="preserve">
Unless longer service periods are defined as required by the user in the data sheets, high-voltage switchgear and controlgear assemblies and functional units shall be designed for continuous operation at full load under the normal service conditions for at least 45 000 hours (5 years). During this period, the main busbars and the distribution busbars (dropper system) shall not need to be de-energized for maintenance or inspection.
The manufacturer shall identify components that are not suitable for 5 years continuous operation without inspection or replacement under the service conditions as defined in the data sheets.
</t>
        </r>
        <r>
          <rPr>
            <b/>
            <sz val="8"/>
            <color indexed="81"/>
            <rFont val="Tahoma"/>
            <family val="2"/>
          </rPr>
          <t>S-620 (1.0) DD.5.0.103</t>
        </r>
        <r>
          <rPr>
            <sz val="8"/>
            <color indexed="81"/>
            <rFont val="Tahoma"/>
            <family val="2"/>
          </rPr>
          <t xml:space="preserve">
With the exception of the replacement of interrupting elements, the manufacturer shall advise of any components requiring maintenance or inspection within the service periods defined, as required for the high-voltage switchgear by the user in the data sheets, that would require de-energizing of the main circuit of the fault current limiter assembly.</t>
        </r>
      </text>
    </comment>
    <comment ref="AS50" authorId="0" shapeId="0" xr:uid="{00000000-0006-0000-0400-00002E000000}">
      <text>
        <r>
          <rPr>
            <b/>
            <sz val="8"/>
            <color indexed="81"/>
            <rFont val="Tahoma"/>
            <family val="2"/>
          </rPr>
          <t xml:space="preserve">IOGP Comment
</t>
        </r>
        <r>
          <rPr>
            <sz val="8"/>
            <color indexed="81"/>
            <rFont val="Tahoma"/>
            <family val="2"/>
          </rPr>
          <t>Extended service period may require additional Manufacturer condition monitoring features.</t>
        </r>
      </text>
    </comment>
    <comment ref="U52" authorId="0" shapeId="0" xr:uid="{00000000-0006-0000-0400-00002F000000}">
      <text>
        <r>
          <rPr>
            <b/>
            <sz val="8"/>
            <color indexed="81"/>
            <rFont val="Tahoma"/>
            <family val="2"/>
          </rPr>
          <t>S-620 (1.0) 5.1</t>
        </r>
        <r>
          <rPr>
            <sz val="8"/>
            <color indexed="81"/>
            <rFont val="Tahoma"/>
            <family val="2"/>
          </rPr>
          <t xml:space="preserve">
Liquids shall not be used as a switching or as an insulating medium unless agreed between the user and the manufacturer for use in specialist items.
</t>
        </r>
        <r>
          <rPr>
            <b/>
            <sz val="8"/>
            <color indexed="81"/>
            <rFont val="Tahoma"/>
            <family val="2"/>
          </rPr>
          <t>IOGP Comment</t>
        </r>
        <r>
          <rPr>
            <sz val="8"/>
            <color indexed="81"/>
            <rFont val="Tahoma"/>
            <family val="2"/>
          </rPr>
          <t xml:space="preserve">
While excluding the use of liquid (oil) as an insulating medium, S-620 is neutral on the type of air/gas used as an insulating medium. Users may have a technical preference or the need to specify equipment with a medium to match existing switchgear.
Manufacturers may have hybrid construction designs, for example, using a different insulating medium for the busbar compartment compared to that being used in other high-voltage compartments.</t>
        </r>
      </text>
    </comment>
    <comment ref="AS52" authorId="0" shapeId="0" xr:uid="{00000000-0006-0000-0400-000030000000}">
      <text>
        <r>
          <rPr>
            <b/>
            <sz val="8"/>
            <color indexed="81"/>
            <rFont val="Tahoma"/>
            <family val="2"/>
          </rPr>
          <t xml:space="preserve">IOGP Comment
</t>
        </r>
        <r>
          <rPr>
            <sz val="8"/>
            <color indexed="81"/>
            <rFont val="Tahoma"/>
            <family val="2"/>
          </rPr>
          <t>GWP = Global Warming Potential</t>
        </r>
        <r>
          <rPr>
            <b/>
            <sz val="8"/>
            <color indexed="81"/>
            <rFont val="Tahoma"/>
            <family val="2"/>
          </rPr>
          <t xml:space="preserve">
</t>
        </r>
        <r>
          <rPr>
            <sz val="8"/>
            <color indexed="81"/>
            <rFont val="Tahoma"/>
            <family val="2"/>
          </rPr>
          <t>SF6 alternatives, such as CO2, or proprietary alternatives with GWP significantly lower than the 23900 of SF6.</t>
        </r>
      </text>
    </comment>
    <comment ref="X55" authorId="0" shapeId="0" xr:uid="{00000000-0006-0000-0400-000031000000}">
      <text>
        <r>
          <rPr>
            <b/>
            <sz val="8"/>
            <color indexed="81"/>
            <rFont val="Tahoma"/>
            <family val="2"/>
          </rPr>
          <t>S-620 (1.0) 5.3.101</t>
        </r>
        <r>
          <rPr>
            <sz val="8"/>
            <color indexed="81"/>
            <rFont val="Tahoma"/>
            <family val="2"/>
          </rPr>
          <t xml:space="preserve">
Switches for earthing of high-voltage conductive parts shall have a minimum classification for short-circuit making of Class E1, as specified in Clause 5.102 of IEC 62271 102 unless defined otherwise by the user in the data sheets.
</t>
        </r>
        <r>
          <rPr>
            <b/>
            <sz val="8"/>
            <color indexed="81"/>
            <rFont val="Tahoma"/>
            <family val="2"/>
          </rPr>
          <t>IEC 62271-102 (2.0) 5.101</t>
        </r>
        <r>
          <rPr>
            <sz val="8"/>
            <color indexed="81"/>
            <rFont val="Tahoma"/>
            <family val="2"/>
          </rPr>
          <t xml:space="preserve">
The rated short-circuit making current is applicable only to the earthing switches class E1 and E2.  This shall be equal to the rated peak withstand current.</t>
        </r>
      </text>
    </comment>
    <comment ref="AP55" authorId="0" shapeId="0" xr:uid="{00000000-0006-0000-0400-000032000000}">
      <text>
        <r>
          <rPr>
            <b/>
            <sz val="8"/>
            <color indexed="81"/>
            <rFont val="Tahoma"/>
            <family val="2"/>
          </rPr>
          <t xml:space="preserve">IEC 62271-102 (2.0) 5.102
</t>
        </r>
        <r>
          <rPr>
            <sz val="8"/>
            <color indexed="81"/>
            <rFont val="Tahoma"/>
            <family val="2"/>
          </rPr>
          <t>E0 = Earthing switches with no making capability.</t>
        </r>
      </text>
    </comment>
    <comment ref="AQ55" authorId="0" shapeId="0" xr:uid="{00000000-0006-0000-0400-000033000000}">
      <text>
        <r>
          <rPr>
            <b/>
            <sz val="8"/>
            <color indexed="81"/>
            <rFont val="Tahoma"/>
            <family val="2"/>
          </rPr>
          <t xml:space="preserve">IEC 62271-102 (2.0) 5.102
</t>
        </r>
        <r>
          <rPr>
            <sz val="8"/>
            <color indexed="81"/>
            <rFont val="Tahoma"/>
            <family val="2"/>
          </rPr>
          <t>E1 = Earthing switches with capability to withstand two short-circuit making operations.</t>
        </r>
      </text>
    </comment>
    <comment ref="AR55" authorId="0" shapeId="0" xr:uid="{00000000-0006-0000-0400-000034000000}">
      <text>
        <r>
          <rPr>
            <b/>
            <sz val="8"/>
            <color indexed="81"/>
            <rFont val="Tahoma"/>
            <family val="2"/>
          </rPr>
          <t xml:space="preserve">IEC 62271-102 (2.0) 5.102
</t>
        </r>
        <r>
          <rPr>
            <sz val="8"/>
            <color indexed="81"/>
            <rFont val="Tahoma"/>
            <family val="2"/>
          </rPr>
          <t>E2 = Earthing switches with capability to withstand five short-circuit making operations.</t>
        </r>
      </text>
    </comment>
    <comment ref="X56" authorId="0" shapeId="0" xr:uid="{00000000-0006-0000-0400-000035000000}">
      <text>
        <r>
          <rPr>
            <b/>
            <sz val="8"/>
            <color indexed="81"/>
            <rFont val="Tahoma"/>
            <family val="2"/>
          </rPr>
          <t>S-620 (1.0) 5.3.101</t>
        </r>
        <r>
          <rPr>
            <sz val="8"/>
            <color indexed="81"/>
            <rFont val="Tahoma"/>
            <family val="2"/>
          </rPr>
          <t xml:space="preserve">
Switches for earthing of high-voltage conductive parts shall have a minimum mechanical endurance Class M0, as specified in Clause 5.106 of IEC 62271-102 unless defined otherwise by the user in the data sheets.</t>
        </r>
      </text>
    </comment>
    <comment ref="AP56" authorId="0" shapeId="0" xr:uid="{00000000-0006-0000-0400-000036000000}">
      <text>
        <r>
          <rPr>
            <b/>
            <sz val="8"/>
            <color indexed="81"/>
            <rFont val="Tahoma"/>
            <family val="2"/>
          </rPr>
          <t xml:space="preserve">IEC 62271-102 (2.0) 5.106
</t>
        </r>
        <r>
          <rPr>
            <sz val="8"/>
            <color indexed="81"/>
            <rFont val="Tahoma"/>
            <family val="2"/>
          </rPr>
          <t>M0 = 1000 operating cycles.</t>
        </r>
      </text>
    </comment>
    <comment ref="AQ56" authorId="0" shapeId="0" xr:uid="{00000000-0006-0000-0400-000037000000}">
      <text>
        <r>
          <rPr>
            <b/>
            <sz val="8"/>
            <color indexed="81"/>
            <rFont val="Tahoma"/>
            <family val="2"/>
          </rPr>
          <t xml:space="preserve">IEC 62271-102 (2.0) 5.106
</t>
        </r>
        <r>
          <rPr>
            <sz val="8"/>
            <color indexed="81"/>
            <rFont val="Tahoma"/>
            <family val="2"/>
          </rPr>
          <t>M1 = 2000 operating cycles.</t>
        </r>
      </text>
    </comment>
    <comment ref="U57" authorId="0" shapeId="0" xr:uid="{00000000-0006-0000-0400-000038000000}">
      <text>
        <r>
          <rPr>
            <b/>
            <sz val="8"/>
            <color indexed="81"/>
            <rFont val="Tahoma"/>
            <family val="2"/>
          </rPr>
          <t>S-620 (1.0) 5.3.101</t>
        </r>
        <r>
          <rPr>
            <sz val="8"/>
            <color indexed="81"/>
            <rFont val="Tahoma"/>
            <family val="2"/>
          </rPr>
          <t xml:space="preserve">
Earthing devices shall be arranged for manually initiated operation only, from operator locations as defined by the user in the data sheets.</t>
        </r>
      </text>
    </comment>
    <comment ref="V59" authorId="0" shapeId="0" xr:uid="{00000000-0006-0000-0400-000039000000}">
      <text>
        <r>
          <rPr>
            <b/>
            <sz val="8"/>
            <color indexed="81"/>
            <rFont val="Tahoma"/>
            <family val="2"/>
          </rPr>
          <t>S-620 (1.0) 5.3.106</t>
        </r>
        <r>
          <rPr>
            <sz val="8"/>
            <color indexed="81"/>
            <rFont val="Tahoma"/>
            <family val="2"/>
          </rPr>
          <t xml:space="preserve">
Where defined as required by the user in the data sheets, a capacitive three-phase voltage detecting system to confirm the both the presence and absence of main circuit voltage in accordance with IEC 61243-5 shall be provided. The voltage detectors on each functional unit shall be installed adjacent to the connection (cable) compartment on all incoming circuits and outgoing feeders and on the front of the bus coupler panel(s) for each bus section.
Where defined as required by the user in the data sheets, a capacitive three-phase voltage presence indicating system to confirm the presence of main circuit voltage in accordance with IEC 62271-206 shall be provided. The voltage indicators on each functional unit shall be installed adjacent to the connection (cable) compartment on all incoming circuits and outgoing feeders and on the front of the bus coupler panel(s) for each bus section.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4" authorId="0" shapeId="0" xr:uid="{00000000-0006-0000-0500-000001000000}">
      <text>
        <r>
          <rPr>
            <b/>
            <sz val="8"/>
            <color indexed="81"/>
            <rFont val="Tahoma"/>
            <family val="2"/>
          </rPr>
          <t>Note :</t>
        </r>
        <r>
          <rPr>
            <sz val="8"/>
            <color indexed="81"/>
            <rFont val="Tahoma"/>
            <family val="2"/>
          </rPr>
          <t xml:space="preserve">
Orange cells indicate data sheet pre-populated default values, to be retailed or modified by the user as required.</t>
        </r>
      </text>
    </comment>
    <comment ref="W8" authorId="0" shapeId="0" xr:uid="{00000000-0006-0000-0500-000002000000}">
      <text>
        <r>
          <rPr>
            <b/>
            <sz val="8"/>
            <color indexed="81"/>
            <rFont val="Tahoma"/>
            <family val="2"/>
          </rPr>
          <t>S-620 (1.0) 5.4.1.2</t>
        </r>
        <r>
          <rPr>
            <sz val="8"/>
            <color indexed="81"/>
            <rFont val="Tahoma"/>
            <family val="2"/>
          </rPr>
          <t xml:space="preserve">
On discrete indication components or on colour HMI screens, colour coding of status indication shall be in accordance with Table 105, unless defined otherwise by the user in the data sheets.</t>
        </r>
      </text>
    </comment>
    <comment ref="U19" authorId="0" shapeId="0" xr:uid="{00000000-0006-0000-0500-000003000000}">
      <text>
        <r>
          <rPr>
            <b/>
            <sz val="8"/>
            <color indexed="81"/>
            <rFont val="Tahoma"/>
            <family val="2"/>
          </rPr>
          <t>S-620 (1.0) 5.4.3.4.6</t>
        </r>
        <r>
          <rPr>
            <sz val="8"/>
            <color indexed="81"/>
            <rFont val="Tahoma"/>
            <family val="2"/>
          </rPr>
          <t xml:space="preserve">
If defined as required by the user in the data sheets, low-voltage auxiliary and control component compartments and air insulated high-voltage connection (cable) compartments shall be provided with space heaters for anti-condensation prevention.
</t>
        </r>
        <r>
          <rPr>
            <b/>
            <sz val="8"/>
            <color indexed="81"/>
            <rFont val="Tahoma"/>
            <family val="2"/>
          </rPr>
          <t>IOGP Comment</t>
        </r>
        <r>
          <rPr>
            <sz val="8"/>
            <color indexed="81"/>
            <rFont val="Tahoma"/>
            <family val="2"/>
          </rPr>
          <t xml:space="preserve">
Some manufacturers do not advocate fitting heaters within low-voltage auxiliary compartments on the basis that the auxiliary components generate sufficient heat to protect against internal condensation.</t>
        </r>
      </text>
    </comment>
    <comment ref="U20" authorId="0" shapeId="0" xr:uid="{00000000-0006-0000-0500-000004000000}">
      <text>
        <r>
          <rPr>
            <b/>
            <sz val="8"/>
            <color indexed="81"/>
            <rFont val="Tahoma"/>
            <family val="2"/>
          </rPr>
          <t>S-620 (1.0) 5.4.3.4.6</t>
        </r>
        <r>
          <rPr>
            <sz val="8"/>
            <color indexed="81"/>
            <rFont val="Tahoma"/>
            <family val="2"/>
          </rPr>
          <t xml:space="preserve">
If defined as required by the user in the data sheets, low-voltage auxiliary and control component compartments and air insulated high-voltage connection (cable) compartments shall be provided with space heaters for anti-condensation prevention.</t>
        </r>
      </text>
    </comment>
    <comment ref="U21" authorId="0" shapeId="0" xr:uid="{00000000-0006-0000-0500-000005000000}">
      <text>
        <r>
          <rPr>
            <b/>
            <sz val="8"/>
            <color indexed="81"/>
            <rFont val="Tahoma"/>
            <family val="2"/>
          </rPr>
          <t>S-620 (1.0) 5.4.3.4.6</t>
        </r>
        <r>
          <rPr>
            <sz val="8"/>
            <color indexed="81"/>
            <rFont val="Tahoma"/>
            <family val="2"/>
          </rPr>
          <t xml:space="preserve">
Space heaters internal to the high-voltage switchgear and controlgear assemblies shall:
- be designed for operation at the voltage as defined by the user in the data sheets;
</t>
        </r>
        <r>
          <rPr>
            <b/>
            <sz val="8"/>
            <color indexed="81"/>
            <rFont val="Tahoma"/>
            <family val="2"/>
          </rPr>
          <t xml:space="preserve">
IEC 62271-1 (2.0) 5.7.2</t>
        </r>
        <r>
          <rPr>
            <sz val="8"/>
            <color indexed="81"/>
            <rFont val="Tahoma"/>
            <family val="2"/>
          </rPr>
          <t xml:space="preserve">
The rated supply voltage should be selected from the standard values given in.... Table 7 (AC).
</t>
        </r>
        <r>
          <rPr>
            <b/>
            <sz val="8"/>
            <color indexed="81"/>
            <rFont val="Tahoma"/>
            <family val="2"/>
          </rPr>
          <t>IOGP Comment</t>
        </r>
        <r>
          <rPr>
            <sz val="8"/>
            <color indexed="81"/>
            <rFont val="Tahoma"/>
            <family val="2"/>
          </rPr>
          <t xml:space="preserve">
227Vac and 347Vac not included in IOGP pick list as not usual for IEC installations.</t>
        </r>
      </text>
    </comment>
    <comment ref="U22" authorId="0" shapeId="0" xr:uid="{00000000-0006-0000-0500-000006000000}">
      <text>
        <r>
          <rPr>
            <b/>
            <sz val="8"/>
            <color indexed="81"/>
            <rFont val="Tahoma"/>
            <family val="2"/>
          </rPr>
          <t>S-620 (1.0) 5.4.3.4.6</t>
        </r>
        <r>
          <rPr>
            <sz val="8"/>
            <color indexed="81"/>
            <rFont val="Tahoma"/>
            <family val="2"/>
          </rPr>
          <t xml:space="preserve">
The heating system of each bus section of the high-voltage switchgear and controlgear shall:
- be controlled by a thermostat or hygrostat, as defined by the user in the data sheets;</t>
        </r>
      </text>
    </comment>
    <comment ref="U23" authorId="0" shapeId="0" xr:uid="{00000000-0006-0000-0500-000007000000}">
      <text>
        <r>
          <rPr>
            <b/>
            <sz val="8"/>
            <color indexed="81"/>
            <rFont val="Tahoma"/>
            <family val="2"/>
          </rPr>
          <t xml:space="preserve">S-620 (1.0) 5.4.3.4.6
</t>
        </r>
        <r>
          <rPr>
            <sz val="8"/>
            <color indexed="81"/>
            <rFont val="Tahoma"/>
            <family val="2"/>
          </rPr>
          <t>If defined as required by the user in the data sheets, motor starter functional units shall be fitted with auxiliary circuits to supply remote space heaters within the high-voltage motors.</t>
        </r>
      </text>
    </comment>
    <comment ref="U24" authorId="0" shapeId="0" xr:uid="{00000000-0006-0000-0500-000008000000}">
      <text>
        <r>
          <rPr>
            <b/>
            <sz val="8"/>
            <color indexed="81"/>
            <rFont val="Tahoma"/>
            <family val="2"/>
          </rPr>
          <t>S-620 (1.0) 5.4.3.4.6</t>
        </r>
        <r>
          <rPr>
            <sz val="8"/>
            <color indexed="81"/>
            <rFont val="Tahoma"/>
            <family val="2"/>
          </rPr>
          <t xml:space="preserve">
Auxiliary circuits for remote motor space heaters shall:
- supply the motor space heaters at the voltage as defined by the user in the data sheets;</t>
        </r>
      </text>
    </comment>
    <comment ref="U26" authorId="0" shapeId="0" xr:uid="{00000000-0006-0000-0500-000009000000}">
      <text>
        <r>
          <rPr>
            <b/>
            <sz val="8"/>
            <color indexed="81"/>
            <rFont val="Tahoma"/>
            <family val="2"/>
          </rPr>
          <t>S-620 (1.0) 5.9</t>
        </r>
        <r>
          <rPr>
            <sz val="8"/>
            <color indexed="81"/>
            <rFont val="Tahoma"/>
            <family val="2"/>
          </rPr>
          <t xml:space="preserve">
For GIS assemblies, local and remote indication and alarm capability shall be provided.  The method of local pressure indication shall be as defined by the user in the data sheets.</t>
        </r>
      </text>
    </comment>
    <comment ref="S28" authorId="0" shapeId="0" xr:uid="{00000000-0006-0000-0500-00000A000000}">
      <text>
        <r>
          <rPr>
            <b/>
            <sz val="8"/>
            <color indexed="81"/>
            <rFont val="Tahoma"/>
            <family val="2"/>
          </rPr>
          <t>S-620 (1.0) 5.15.1</t>
        </r>
        <r>
          <rPr>
            <sz val="8"/>
            <color indexed="81"/>
            <rFont val="Tahoma"/>
            <family val="2"/>
          </rPr>
          <t xml:space="preserve">
For AIS assemblies, other than for earth switches and isolators, air shall not be used as a switching medium unless defined otherwise by the user in the data sheets.</t>
        </r>
      </text>
    </comment>
    <comment ref="AS28" authorId="0" shapeId="0" xr:uid="{00000000-0006-0000-0500-00000B000000}">
      <text>
        <r>
          <rPr>
            <b/>
            <sz val="8"/>
            <color indexed="81"/>
            <rFont val="Tahoma"/>
            <family val="2"/>
          </rPr>
          <t xml:space="preserve">IOGP Comment
</t>
        </r>
        <r>
          <rPr>
            <sz val="8"/>
            <color indexed="81"/>
            <rFont val="Tahoma"/>
            <family val="2"/>
          </rPr>
          <t>GWP = Global Warming Potential</t>
        </r>
        <r>
          <rPr>
            <b/>
            <sz val="8"/>
            <color indexed="81"/>
            <rFont val="Tahoma"/>
            <family val="2"/>
          </rPr>
          <t xml:space="preserve">
</t>
        </r>
        <r>
          <rPr>
            <sz val="8"/>
            <color indexed="81"/>
            <rFont val="Tahoma"/>
            <family val="2"/>
          </rPr>
          <t>SF6 alternatives, such as CO2, or proprietary alternatives with GWP significantly lower than the 23900 of SF6.</t>
        </r>
      </text>
    </comment>
    <comment ref="S29" authorId="0" shapeId="0" xr:uid="{00000000-0006-0000-0500-00000C000000}">
      <text>
        <r>
          <rPr>
            <b/>
            <sz val="8"/>
            <color indexed="81"/>
            <rFont val="Tahoma"/>
            <family val="2"/>
          </rPr>
          <t>S-620 (1.0) 5.15.1</t>
        </r>
        <r>
          <rPr>
            <sz val="8"/>
            <color indexed="81"/>
            <rFont val="Tahoma"/>
            <family val="2"/>
          </rPr>
          <t xml:space="preserve">
For AIS assemblies, other than for earth switches and isolators, air shall not be used as a switching medium unless defined otherwise by the user in the data sheets.</t>
        </r>
      </text>
    </comment>
    <comment ref="AS29" authorId="0" shapeId="0" xr:uid="{00000000-0006-0000-0500-00000D000000}">
      <text>
        <r>
          <rPr>
            <b/>
            <sz val="8"/>
            <color indexed="81"/>
            <rFont val="Tahoma"/>
            <family val="2"/>
          </rPr>
          <t xml:space="preserve">IOGP Comment
</t>
        </r>
        <r>
          <rPr>
            <sz val="8"/>
            <color indexed="81"/>
            <rFont val="Tahoma"/>
            <family val="2"/>
          </rPr>
          <t>GWP = Global Warming Potential</t>
        </r>
        <r>
          <rPr>
            <b/>
            <sz val="8"/>
            <color indexed="81"/>
            <rFont val="Tahoma"/>
            <family val="2"/>
          </rPr>
          <t xml:space="preserve">
</t>
        </r>
        <r>
          <rPr>
            <sz val="8"/>
            <color indexed="81"/>
            <rFont val="Tahoma"/>
            <family val="2"/>
          </rPr>
          <t>SF6 alternatives, such as CO2, or proprietary alternatives with GWP significantly lower than the 23900 of SF6.</t>
        </r>
      </text>
    </comment>
    <comment ref="U31" authorId="0" shapeId="0" xr:uid="{00000000-0006-0000-0500-00000E000000}">
      <text>
        <r>
          <rPr>
            <b/>
            <sz val="8"/>
            <color indexed="81"/>
            <rFont val="Tahoma"/>
            <family val="2"/>
          </rPr>
          <t>S-620 (1.0) 5.15.2</t>
        </r>
        <r>
          <rPr>
            <sz val="8"/>
            <color indexed="81"/>
            <rFont val="Tahoma"/>
            <family val="2"/>
          </rPr>
          <t xml:space="preserve">
For GIS assemblies, controlled pressure systems shall not be used unless defined otherwise by the user in the data sheets.</t>
        </r>
      </text>
    </comment>
    <comment ref="T33" authorId="0" shapeId="0" xr:uid="{00000000-0006-0000-0500-00000F000000}">
      <text>
        <r>
          <rPr>
            <b/>
            <sz val="8"/>
            <color indexed="81"/>
            <rFont val="Tahoma"/>
            <family val="2"/>
          </rPr>
          <t>S-620 (1.0) 5.17</t>
        </r>
        <r>
          <rPr>
            <sz val="8"/>
            <color indexed="81"/>
            <rFont val="Tahoma"/>
            <family val="2"/>
          </rPr>
          <t xml:space="preserve">
Where defined as required by the user in the data sheets, auxiliary and control circuit insulation shall be low smoke, zero halogen content.</t>
        </r>
      </text>
    </comment>
    <comment ref="U35" authorId="0" shapeId="0" xr:uid="{00000000-0006-0000-0500-000010000000}">
      <text>
        <r>
          <rPr>
            <b/>
            <sz val="8"/>
            <color indexed="81"/>
            <rFont val="Tahoma"/>
            <family val="2"/>
          </rPr>
          <t>S-620 (1.0) 5.20</t>
        </r>
        <r>
          <rPr>
            <sz val="8"/>
            <color indexed="81"/>
            <rFont val="Tahoma"/>
            <family val="2"/>
          </rPr>
          <t xml:space="preserve">
Unless defined otherwise by the user in the data sheets, the Manufacturer’s standard painting and corrosion protection system for the service conditions defined in the data sheets shall be used.</t>
        </r>
      </text>
    </comment>
    <comment ref="U36" authorId="0" shapeId="0" xr:uid="{00000000-0006-0000-0500-000011000000}">
      <text>
        <r>
          <rPr>
            <b/>
            <sz val="8"/>
            <color indexed="81"/>
            <rFont val="Tahoma"/>
            <family val="2"/>
          </rPr>
          <t>S-620 (1.0) 5.20</t>
        </r>
        <r>
          <rPr>
            <sz val="8"/>
            <color indexed="81"/>
            <rFont val="Tahoma"/>
            <family val="2"/>
          </rPr>
          <t xml:space="preserve">
Unless defined otherwise by the user in the data sheets, the Manufacturer's standard colour finish shall be used.
</t>
        </r>
        <r>
          <rPr>
            <b/>
            <sz val="8"/>
            <color indexed="81"/>
            <rFont val="Tahoma"/>
            <family val="2"/>
          </rPr>
          <t>IOGP Comment</t>
        </r>
        <r>
          <rPr>
            <sz val="8"/>
            <color indexed="81"/>
            <rFont val="Tahoma"/>
            <family val="2"/>
          </rPr>
          <t xml:space="preserve">
RAL 7035 appears to be the most prevalent colour provided as a manufacturer's standard.</t>
        </r>
      </text>
    </comment>
    <comment ref="R38" authorId="0" shapeId="0" xr:uid="{00000000-0006-0000-0500-000012000000}">
      <text>
        <r>
          <rPr>
            <b/>
            <sz val="8"/>
            <color indexed="81"/>
            <rFont val="Tahoma"/>
            <family val="2"/>
          </rPr>
          <t>S-620 (1.0) 5.102.1</t>
        </r>
        <r>
          <rPr>
            <sz val="8"/>
            <color indexed="81"/>
            <rFont val="Tahoma"/>
            <family val="2"/>
          </rPr>
          <t xml:space="preserve">
The floor surface below the installed high-voltage switchgear and controlgear shall not be considered as being part of the enclosure unless defined otherwise by the user in the data sheets.</t>
        </r>
      </text>
    </comment>
    <comment ref="Z39" authorId="0" shapeId="0" xr:uid="{00000000-0006-0000-0500-000013000000}">
      <text>
        <r>
          <rPr>
            <b/>
            <sz val="8"/>
            <color indexed="81"/>
            <rFont val="Tahoma"/>
            <family val="2"/>
          </rPr>
          <t>S-620 (1.0) 5.102.1</t>
        </r>
        <r>
          <rPr>
            <sz val="8"/>
            <color indexed="81"/>
            <rFont val="Tahoma"/>
            <family val="2"/>
          </rPr>
          <t xml:space="preserve">
When the metal enclosed high-voltage switchgear and controlgear is installed, the enclosure shall provide at least the degree of protection IP3XW. The supplementary “W” weather conditions shall be taken as water dripping from above the assembly.
NOTE The supplementary “W” requirement is not subject to verification by testing.</t>
        </r>
      </text>
    </comment>
    <comment ref="T41" authorId="0" shapeId="0" xr:uid="{00000000-0006-0000-0500-000014000000}">
      <text>
        <r>
          <rPr>
            <b/>
            <sz val="8"/>
            <color indexed="81"/>
            <rFont val="Tahoma"/>
            <family val="2"/>
          </rPr>
          <t>S-620 (1.0) 5.102.2</t>
        </r>
        <r>
          <rPr>
            <sz val="8"/>
            <color indexed="81"/>
            <rFont val="Tahoma"/>
            <family val="2"/>
          </rPr>
          <t xml:space="preserve">
Door restraints shall be provided for securing doors in the open position:
- when defined as required by the user in the data sheets, on low-voltage compartment doors.</t>
        </r>
      </text>
    </comment>
    <comment ref="T42" authorId="0" shapeId="0" xr:uid="{00000000-0006-0000-0500-000015000000}">
      <text>
        <r>
          <rPr>
            <b/>
            <sz val="8"/>
            <color indexed="81"/>
            <rFont val="Tahoma"/>
            <family val="2"/>
          </rPr>
          <t>S-620 (1.0) 5.102.2</t>
        </r>
        <r>
          <rPr>
            <sz val="8"/>
            <color indexed="81"/>
            <rFont val="Tahoma"/>
            <family val="2"/>
          </rPr>
          <t xml:space="preserve">
Covers or doors that give access to high-voltage compartments shall have accessibility as defined by the user in the data sheets.</t>
        </r>
      </text>
    </comment>
    <comment ref="T43" authorId="0" shapeId="0" xr:uid="{00000000-0006-0000-0500-000016000000}">
      <text>
        <r>
          <rPr>
            <b/>
            <sz val="8"/>
            <color indexed="81"/>
            <rFont val="Tahoma"/>
            <family val="2"/>
          </rPr>
          <t>S-620 (1.0) 5.102.2</t>
        </r>
        <r>
          <rPr>
            <sz val="8"/>
            <color indexed="81"/>
            <rFont val="Tahoma"/>
            <family val="2"/>
          </rPr>
          <t xml:space="preserve">
Covers or doors that give access to high-voltage compartments shall have accessibility as defined by the user in the data sheets.</t>
        </r>
      </text>
    </comment>
    <comment ref="T44" authorId="0" shapeId="0" xr:uid="{00000000-0006-0000-0500-000017000000}">
      <text>
        <r>
          <rPr>
            <b/>
            <sz val="8"/>
            <color indexed="81"/>
            <rFont val="Tahoma"/>
            <family val="2"/>
          </rPr>
          <t>S-620 (1.0) 5.102.2</t>
        </r>
        <r>
          <rPr>
            <sz val="8"/>
            <color indexed="81"/>
            <rFont val="Tahoma"/>
            <family val="2"/>
          </rPr>
          <t xml:space="preserve">
Covers or doors that give access to high-voltage compartments shall have accessibility as defined by the user in the data sheets.</t>
        </r>
      </text>
    </comment>
    <comment ref="T45" authorId="0" shapeId="0" xr:uid="{00000000-0006-0000-0500-000018000000}">
      <text>
        <r>
          <rPr>
            <b/>
            <sz val="8"/>
            <color indexed="81"/>
            <rFont val="Tahoma"/>
            <family val="2"/>
          </rPr>
          <t>S-620 (1.0) 5.102.2</t>
        </r>
        <r>
          <rPr>
            <sz val="8"/>
            <color indexed="81"/>
            <rFont val="Tahoma"/>
            <family val="2"/>
          </rPr>
          <t xml:space="preserve">
Covers or doors that give access to high-voltage compartments shall have accessibility as defined by the user in the data sheets.</t>
        </r>
      </text>
    </comment>
    <comment ref="T46" authorId="0" shapeId="0" xr:uid="{00000000-0006-0000-0500-000019000000}">
      <text>
        <r>
          <rPr>
            <b/>
            <sz val="8"/>
            <color indexed="81"/>
            <rFont val="Tahoma"/>
            <family val="2"/>
          </rPr>
          <t>S-620 (1.0) 5.102.2</t>
        </r>
        <r>
          <rPr>
            <sz val="8"/>
            <color indexed="81"/>
            <rFont val="Tahoma"/>
            <family val="2"/>
          </rPr>
          <t xml:space="preserve">
Covers or doors that give access to high-voltage compartments shall have accessibility as defined by the user in the data sheets.</t>
        </r>
      </text>
    </comment>
    <comment ref="T47" authorId="0" shapeId="0" xr:uid="{00000000-0006-0000-0500-00001A000000}">
      <text>
        <r>
          <rPr>
            <b/>
            <sz val="8"/>
            <color indexed="81"/>
            <rFont val="Tahoma"/>
            <family val="2"/>
          </rPr>
          <t>S-620 (1.0) 5.102.2</t>
        </r>
        <r>
          <rPr>
            <sz val="8"/>
            <color indexed="81"/>
            <rFont val="Tahoma"/>
            <family val="2"/>
          </rPr>
          <t xml:space="preserve">
Covers or doors that give access to high-voltage compartments shall have accessibility as defined by the user in the data sheets.</t>
        </r>
      </text>
    </comment>
    <comment ref="T48" authorId="0" shapeId="0" xr:uid="{00000000-0006-0000-0500-00001B000000}">
      <text>
        <r>
          <rPr>
            <b/>
            <sz val="8"/>
            <color indexed="81"/>
            <rFont val="Tahoma"/>
            <family val="2"/>
          </rPr>
          <t>S-620 (1.0) 5.102.2</t>
        </r>
        <r>
          <rPr>
            <sz val="8"/>
            <color indexed="81"/>
            <rFont val="Tahoma"/>
            <family val="2"/>
          </rPr>
          <t xml:space="preserve">
Covers or doors that give access to high-voltage compartments shall have accessibility as defined by the user in the data sheets.</t>
        </r>
      </text>
    </comment>
    <comment ref="T49" authorId="0" shapeId="0" xr:uid="{00000000-0006-0000-0500-00001C000000}">
      <text>
        <r>
          <rPr>
            <b/>
            <sz val="8"/>
            <color indexed="81"/>
            <rFont val="Tahoma"/>
            <family val="2"/>
          </rPr>
          <t>S-620 (1.0) 5.102.2</t>
        </r>
        <r>
          <rPr>
            <sz val="8"/>
            <color indexed="81"/>
            <rFont val="Tahoma"/>
            <family val="2"/>
          </rPr>
          <t xml:space="preserve">
Covers or doors that give access to compartments which do not contain any high-voltage parts (e.g. low-voltage control compartments, or mechanism compartments) shall have tool based or procedure based accessibility as defined by the user in the data sheets.
NOTE Compartments secured by tumbler lock common keys or panel keys (e.g. 7 mm square, 8 mm triangle or similar) are regarded as procedure based access.</t>
        </r>
      </text>
    </comment>
    <comment ref="Q50" authorId="0" shapeId="0" xr:uid="{00000000-0006-0000-0500-00001D000000}">
      <text>
        <r>
          <rPr>
            <b/>
            <sz val="8"/>
            <color indexed="81"/>
            <rFont val="Tahoma"/>
            <family val="2"/>
          </rPr>
          <t>S-620 (1.0) 5.102.2</t>
        </r>
        <r>
          <rPr>
            <sz val="8"/>
            <color indexed="81"/>
            <rFont val="Tahoma"/>
            <family val="2"/>
          </rPr>
          <t xml:space="preserve">
Covers or doors that give access to compartments which do not contain any high-voltage parts (e.g. low-voltage control compartments, or mechanism compartments) shall have tool based or procedure based accessibility as defined by the user in the data sheets.
NOTE Compartments secured by tumbler lock common keys or panel keys (e.g. 7 mm square, 8 mm triangle or similar) are regarded as procedure based access.</t>
        </r>
      </text>
    </comment>
    <comment ref="AQ50" authorId="0" shapeId="0" xr:uid="{00000000-0006-0000-0500-00001E000000}">
      <text>
        <r>
          <rPr>
            <b/>
            <sz val="8"/>
            <color indexed="81"/>
            <rFont val="Tahoma"/>
            <family val="2"/>
          </rPr>
          <t xml:space="preserve">IOGP Comment
</t>
        </r>
        <r>
          <rPr>
            <sz val="8"/>
            <color indexed="81"/>
            <rFont val="Tahoma"/>
            <family val="2"/>
          </rPr>
          <t xml:space="preserve">Padlocking facilities, suitable for accepting padlocks with 6 mm hasp diameter minimum.
Some manufacturer door cabinet handle designs cannot accept larger (8 mm) hasps. </t>
        </r>
      </text>
    </comment>
    <comment ref="Q51" authorId="0" shapeId="0" xr:uid="{00000000-0006-0000-0500-00001F000000}">
      <text>
        <r>
          <rPr>
            <b/>
            <sz val="8"/>
            <color indexed="81"/>
            <rFont val="Tahoma"/>
            <family val="2"/>
          </rPr>
          <t>S-620 (1.0) 5.102.2</t>
        </r>
        <r>
          <rPr>
            <sz val="8"/>
            <color indexed="81"/>
            <rFont val="Tahoma"/>
            <family val="2"/>
          </rPr>
          <t xml:space="preserve">
Covers and doors that are required to be locked to prevent access to live parts when the equipment is in operation shall facilitate padlocking.</t>
        </r>
      </text>
    </comment>
    <comment ref="AQ51" authorId="0" shapeId="0" xr:uid="{00000000-0006-0000-0500-000020000000}">
      <text>
        <r>
          <rPr>
            <b/>
            <sz val="8"/>
            <color indexed="81"/>
            <rFont val="Tahoma"/>
            <family val="2"/>
          </rPr>
          <t xml:space="preserve">IOGP Comment
</t>
        </r>
        <r>
          <rPr>
            <sz val="8"/>
            <color indexed="81"/>
            <rFont val="Tahoma"/>
            <family val="2"/>
          </rPr>
          <t>Padlocking facilities, suitable for accepting padlocks with 8 mm hasp diameter minimum and to also faciltiate use of multi-padlock holding LOTO devices.</t>
        </r>
      </text>
    </comment>
    <comment ref="Q52" authorId="0" shapeId="0" xr:uid="{00000000-0006-0000-0500-000021000000}">
      <text>
        <r>
          <rPr>
            <b/>
            <sz val="8"/>
            <color indexed="81"/>
            <rFont val="Tahoma"/>
            <family val="2"/>
          </rPr>
          <t>S-620 (1.0) 5.102.2</t>
        </r>
        <r>
          <rPr>
            <sz val="8"/>
            <color indexed="81"/>
            <rFont val="Tahoma"/>
            <family val="2"/>
          </rPr>
          <t xml:space="preserve">
Covers and doors that are required to be locked to prevent access to live parts when the equipment is in operation shall facilitate padlocking.</t>
        </r>
      </text>
    </comment>
    <comment ref="AQ52" authorId="0" shapeId="0" xr:uid="{00000000-0006-0000-0500-000022000000}">
      <text>
        <r>
          <rPr>
            <b/>
            <sz val="8"/>
            <color indexed="81"/>
            <rFont val="Tahoma"/>
            <family val="2"/>
          </rPr>
          <t xml:space="preserve">IOGP Comment
</t>
        </r>
        <r>
          <rPr>
            <sz val="8"/>
            <color indexed="81"/>
            <rFont val="Tahoma"/>
            <family val="2"/>
          </rPr>
          <t>Padlocking facilities, suitable for accepting padlocks with 8 mm hasp diameter minimum and to also faciltiate use of multi-padlock holding LOTO devices.</t>
        </r>
      </text>
    </comment>
    <comment ref="Q53" authorId="0" shapeId="0" xr:uid="{00000000-0006-0000-0500-000023000000}">
      <text>
        <r>
          <rPr>
            <b/>
            <sz val="8"/>
            <color indexed="81"/>
            <rFont val="Tahoma"/>
            <family val="2"/>
          </rPr>
          <t>S-620 (1.0) 5.102.2</t>
        </r>
        <r>
          <rPr>
            <sz val="8"/>
            <color indexed="81"/>
            <rFont val="Tahoma"/>
            <family val="2"/>
          </rPr>
          <t xml:space="preserve">
Covers and doors that are required to be locked to prevent access to live parts when the equipment is in operation shall facilitate padlocking.</t>
        </r>
      </text>
    </comment>
    <comment ref="AQ53" authorId="0" shapeId="0" xr:uid="{00000000-0006-0000-0500-000024000000}">
      <text>
        <r>
          <rPr>
            <b/>
            <sz val="8"/>
            <color indexed="81"/>
            <rFont val="Tahoma"/>
            <family val="2"/>
          </rPr>
          <t xml:space="preserve">IOGP Comment
</t>
        </r>
        <r>
          <rPr>
            <sz val="8"/>
            <color indexed="81"/>
            <rFont val="Tahoma"/>
            <family val="2"/>
          </rPr>
          <t>Padlocking facilities, suitable for accepting padlocks with 8 mm hasp diameter minimum and to also faciltiate use of multi-padlock holding LOTO devices.</t>
        </r>
      </text>
    </comment>
    <comment ref="Q54" authorId="0" shapeId="0" xr:uid="{00000000-0006-0000-0500-000025000000}">
      <text>
        <r>
          <rPr>
            <b/>
            <sz val="8"/>
            <color indexed="81"/>
            <rFont val="Tahoma"/>
            <family val="2"/>
          </rPr>
          <t>S-620 (1.0) 5.102.2</t>
        </r>
        <r>
          <rPr>
            <sz val="8"/>
            <color indexed="81"/>
            <rFont val="Tahoma"/>
            <family val="2"/>
          </rPr>
          <t xml:space="preserve">
Covers and doors that are required to be locked to prevent access to live parts when the equipment is in operation shall facilitate padlocking.</t>
        </r>
      </text>
    </comment>
    <comment ref="AQ54" authorId="0" shapeId="0" xr:uid="{00000000-0006-0000-0500-000026000000}">
      <text>
        <r>
          <rPr>
            <b/>
            <sz val="8"/>
            <color indexed="81"/>
            <rFont val="Tahoma"/>
            <family val="2"/>
          </rPr>
          <t xml:space="preserve">IOGP Comment
</t>
        </r>
        <r>
          <rPr>
            <sz val="8"/>
            <color indexed="81"/>
            <rFont val="Tahoma"/>
            <family val="2"/>
          </rPr>
          <t xml:space="preserve">Padlocking facilities, suitable for accepting padlocks with 6 mm hasp diameter minimum.
Some manufacturer standard selector switch designs cannot accept larger (8 mm) hasps. </t>
        </r>
      </text>
    </comment>
    <comment ref="Q55" authorId="0" shapeId="0" xr:uid="{00000000-0006-0000-0500-000027000000}">
      <text>
        <r>
          <rPr>
            <b/>
            <sz val="8"/>
            <color indexed="81"/>
            <rFont val="Tahoma"/>
            <family val="2"/>
          </rPr>
          <t xml:space="preserve">IOGP Comment
</t>
        </r>
        <r>
          <rPr>
            <sz val="8"/>
            <color indexed="81"/>
            <rFont val="Tahoma"/>
            <family val="2"/>
          </rPr>
          <t>Manufacturer should confirm dimensions for padlock hasp as part of their data submissions irrespective of who supplies the padlocks.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4" authorId="0" shapeId="0" xr:uid="{00000000-0006-0000-0600-000001000000}">
      <text>
        <r>
          <rPr>
            <b/>
            <sz val="8"/>
            <color indexed="81"/>
            <rFont val="Tahoma"/>
            <family val="2"/>
          </rPr>
          <t>Note :</t>
        </r>
        <r>
          <rPr>
            <sz val="8"/>
            <color indexed="81"/>
            <rFont val="Tahoma"/>
            <family val="2"/>
          </rPr>
          <t xml:space="preserve">
Orange cells indicate data sheet pre-populated default values, to be retailed or modified by the user as required.</t>
        </r>
      </text>
    </comment>
    <comment ref="T7" authorId="0" shapeId="0" xr:uid="{00000000-0006-0000-0600-000002000000}">
      <text>
        <r>
          <rPr>
            <b/>
            <sz val="8"/>
            <color indexed="81"/>
            <rFont val="Tahoma"/>
            <family val="2"/>
          </rPr>
          <t>S-620 (1.0) 5.103.1</t>
        </r>
        <r>
          <rPr>
            <sz val="8"/>
            <color indexed="81"/>
            <rFont val="Tahoma"/>
            <family val="2"/>
          </rPr>
          <t xml:space="preserve">
For GIS assemblies, the LSC category shall be LSC2.
For AIS assemblies, the LSC category shall be:
- for circuit breaker functional units, LSC2B;
- for contactor feeder functional units serving circuits without back-feed, a minimum of LSC2A.</t>
        </r>
      </text>
    </comment>
    <comment ref="U9" authorId="0" shapeId="0" xr:uid="{00000000-0006-0000-0600-000003000000}">
      <text>
        <r>
          <rPr>
            <b/>
            <sz val="8"/>
            <color indexed="81"/>
            <rFont val="Tahoma"/>
            <family val="2"/>
          </rPr>
          <t>IOGP Comment</t>
        </r>
        <r>
          <rPr>
            <sz val="8"/>
            <color indexed="81"/>
            <rFont val="Tahoma"/>
            <family val="2"/>
          </rPr>
          <t xml:space="preserve">
IOGP supplementary requirements do not stipulate on the class of partitions, permitting use of Manufacturer's standard, be it PM or PI.</t>
        </r>
      </text>
    </comment>
    <comment ref="Z10" authorId="0" shapeId="0" xr:uid="{00000000-0006-0000-0600-000004000000}">
      <text>
        <r>
          <rPr>
            <b/>
            <sz val="8"/>
            <color indexed="81"/>
            <rFont val="Tahoma"/>
            <family val="2"/>
          </rPr>
          <t>S-620 (1.0) 5.102.1</t>
        </r>
        <r>
          <rPr>
            <sz val="8"/>
            <color indexed="81"/>
            <rFont val="Tahoma"/>
            <family val="2"/>
          </rPr>
          <t xml:space="preserve">
Partitions and shutters shall provide at least the degree of protection IP2X according to IEC 62271 1, Table 7, unless defined otherwise by the user in the data sheets.</t>
        </r>
      </text>
    </comment>
    <comment ref="AQ10" authorId="0" shapeId="0" xr:uid="{00000000-0006-0000-0600-000005000000}">
      <text>
        <r>
          <rPr>
            <b/>
            <sz val="8"/>
            <color indexed="81"/>
            <rFont val="Tahoma"/>
            <family val="2"/>
          </rPr>
          <t>IOGP Comment</t>
        </r>
        <r>
          <rPr>
            <sz val="8"/>
            <color indexed="81"/>
            <rFont val="Tahoma"/>
            <family val="2"/>
          </rPr>
          <t xml:space="preserve">
Enclosure protected against ingress to jointed finger 12mm diameter with 80 mm length and also protection against an access probe of 2.5mm diameters with 100mm length, both shall have adequate clearance from hazardous parts.</t>
        </r>
      </text>
    </comment>
    <comment ref="AS10" authorId="0" shapeId="0" xr:uid="{00000000-0006-0000-0600-000006000000}">
      <text>
        <r>
          <rPr>
            <b/>
            <sz val="8"/>
            <color indexed="81"/>
            <rFont val="Tahoma"/>
            <family val="2"/>
          </rPr>
          <t>IOGP Comment</t>
        </r>
        <r>
          <rPr>
            <sz val="8"/>
            <color indexed="81"/>
            <rFont val="Tahoma"/>
            <family val="2"/>
          </rPr>
          <t xml:space="preserve">
Enclosure protected against ingress a probe of 2.5mm diameter which shall not penetrate the enclosure and also against an access probe of 1.0mm diameter with 100mm length, which shall have adequate clearance from hazardous parts.</t>
        </r>
      </text>
    </comment>
    <comment ref="Z11" authorId="0" shapeId="0" xr:uid="{00000000-0006-0000-0600-000007000000}">
      <text>
        <r>
          <rPr>
            <b/>
            <sz val="8"/>
            <color indexed="81"/>
            <rFont val="Tahoma"/>
            <family val="2"/>
          </rPr>
          <t>S-620 (1.0) 5.102.1</t>
        </r>
        <r>
          <rPr>
            <sz val="8"/>
            <color indexed="81"/>
            <rFont val="Tahoma"/>
            <family val="2"/>
          </rPr>
          <t xml:space="preserve">
Partitions and shutters shall provide at least the degree of protection IP2X according to IEC 62271 1, Table 7, unless defined otherwise by the user in the data sheets.</t>
        </r>
      </text>
    </comment>
    <comment ref="AQ11" authorId="0" shapeId="0" xr:uid="{00000000-0006-0000-0600-000008000000}">
      <text>
        <r>
          <rPr>
            <b/>
            <sz val="8"/>
            <color indexed="81"/>
            <rFont val="Tahoma"/>
            <family val="2"/>
          </rPr>
          <t>IOGP Comment</t>
        </r>
        <r>
          <rPr>
            <sz val="8"/>
            <color indexed="81"/>
            <rFont val="Tahoma"/>
            <family val="2"/>
          </rPr>
          <t xml:space="preserve">
Enclosure protected against ingress to jointed finger 12mm diameter with 80 mm length and also protection against an access probe of 2.5mm diameters with 100mm length, both shall have adequate clearance from hazardous parts.</t>
        </r>
      </text>
    </comment>
    <comment ref="AS11" authorId="0" shapeId="0" xr:uid="{00000000-0006-0000-0600-000009000000}">
      <text>
        <r>
          <rPr>
            <b/>
            <sz val="8"/>
            <color indexed="81"/>
            <rFont val="Tahoma"/>
            <family val="2"/>
          </rPr>
          <t>IOGP Comment</t>
        </r>
        <r>
          <rPr>
            <sz val="8"/>
            <color indexed="81"/>
            <rFont val="Tahoma"/>
            <family val="2"/>
          </rPr>
          <t xml:space="preserve">
Enclosure protected against ingress a probe of 2.5mm diameter which shall not penetrate the enclosure and also against an access probe of 1.0mm diameter with 100mm length, which shall have adequate clearance from hazardous parts.</t>
        </r>
      </text>
    </comment>
    <comment ref="X13" authorId="0" shapeId="0" xr:uid="{00000000-0006-0000-0600-00000A000000}">
      <text>
        <r>
          <rPr>
            <b/>
            <sz val="8"/>
            <color indexed="81"/>
            <rFont val="Tahoma"/>
            <family val="2"/>
          </rPr>
          <t>S-620 (1.0) 5.104</t>
        </r>
        <r>
          <rPr>
            <sz val="8"/>
            <color indexed="81"/>
            <rFont val="Tahoma"/>
            <family val="2"/>
          </rPr>
          <t xml:space="preserve">
Where defined as required by the user in the data sheets, facilities for remote testing of withdrawable main circuit units shall be provided by means of extension umbilicals or specific test modules.</t>
        </r>
      </text>
    </comment>
    <comment ref="X15" authorId="0" shapeId="0" xr:uid="{00000000-0006-0000-0600-00000B000000}">
      <text>
        <r>
          <rPr>
            <b/>
            <sz val="8"/>
            <color indexed="81"/>
            <rFont val="Tahoma"/>
            <family val="2"/>
          </rPr>
          <t>S-620 (1.0) 5.106</t>
        </r>
        <r>
          <rPr>
            <sz val="8"/>
            <color indexed="81"/>
            <rFont val="Tahoma"/>
            <family val="2"/>
          </rPr>
          <t xml:space="preserve">
The language used on all devices, labels, plates and notices shall be English, unless alternative or additional languages are defined as required by the user in the data sheets.</t>
        </r>
      </text>
    </comment>
    <comment ref="X16" authorId="0" shapeId="0" xr:uid="{00000000-0006-0000-0600-00000C000000}">
      <text>
        <r>
          <rPr>
            <b/>
            <sz val="8"/>
            <color indexed="81"/>
            <rFont val="Tahoma"/>
            <family val="2"/>
          </rPr>
          <t>S-620 (1.0) 5.106</t>
        </r>
        <r>
          <rPr>
            <sz val="8"/>
            <color indexed="81"/>
            <rFont val="Tahoma"/>
            <family val="2"/>
          </rPr>
          <t xml:space="preserve">
The language used on all devices, labels, plates and notices shall be English, unless alternative or additional languages are defined as required by the user in the data sheets. </t>
        </r>
      </text>
    </comment>
    <comment ref="P18" authorId="0" shapeId="0" xr:uid="{00000000-0006-0000-0600-00000D000000}">
      <text>
        <r>
          <rPr>
            <b/>
            <sz val="8"/>
            <color indexed="81"/>
            <rFont val="Tahoma"/>
            <family val="2"/>
          </rPr>
          <t>S-620 (1.0) 5.106.2</t>
        </r>
        <r>
          <rPr>
            <sz val="8"/>
            <color indexed="81"/>
            <rFont val="Tahoma"/>
            <family val="2"/>
          </rPr>
          <t xml:space="preserve">
The identification of the conductors of main and auxiliary circuits shall be in accordance with Table 107, unless defined otherwise by the user in the data sheets.
AC Circuits, Phase 1 - L1 - Brown</t>
        </r>
      </text>
    </comment>
    <comment ref="P19" authorId="0" shapeId="0" xr:uid="{00000000-0006-0000-0600-00000E000000}">
      <text>
        <r>
          <rPr>
            <b/>
            <sz val="8"/>
            <color indexed="81"/>
            <rFont val="Tahoma"/>
            <family val="2"/>
          </rPr>
          <t>S-620 (1.0) 5.106.2</t>
        </r>
        <r>
          <rPr>
            <sz val="8"/>
            <color indexed="81"/>
            <rFont val="Tahoma"/>
            <family val="2"/>
          </rPr>
          <t xml:space="preserve">
The identification of the conductors of main and auxiliary circuits shall be in accordance with Table 107, unless defined otherwise by the user in the data sheets.
AC Circuits, Phase 2 - L2 - Black</t>
        </r>
      </text>
    </comment>
    <comment ref="P20" authorId="0" shapeId="0" xr:uid="{00000000-0006-0000-0600-00000F000000}">
      <text>
        <r>
          <rPr>
            <b/>
            <sz val="8"/>
            <color indexed="81"/>
            <rFont val="Tahoma"/>
            <family val="2"/>
          </rPr>
          <t>S-620 (1.0) 5.106.2</t>
        </r>
        <r>
          <rPr>
            <sz val="8"/>
            <color indexed="81"/>
            <rFont val="Tahoma"/>
            <family val="2"/>
          </rPr>
          <t xml:space="preserve">
The identification of the conductors of main and auxiliary circuits shall be in accordance with Table 107, unless defined otherwise by the user in the data sheets.
AC Circuits, Phase 3 - L3 - Grey</t>
        </r>
      </text>
    </comment>
    <comment ref="P21" authorId="0" shapeId="0" xr:uid="{00000000-0006-0000-0600-000010000000}">
      <text>
        <r>
          <rPr>
            <b/>
            <sz val="8"/>
            <color indexed="81"/>
            <rFont val="Tahoma"/>
            <family val="2"/>
          </rPr>
          <t>S-620 (1.0) 5.106.2</t>
        </r>
        <r>
          <rPr>
            <sz val="8"/>
            <color indexed="81"/>
            <rFont val="Tahoma"/>
            <family val="2"/>
          </rPr>
          <t xml:space="preserve">
The identification of the conductors of main and auxiliary circuits shall be in accordance with Table 107, unless defined otherwise by the user in the data sheets.
AC Circuits, Neutral - N - Blue</t>
        </r>
      </text>
    </comment>
    <comment ref="P22" authorId="0" shapeId="0" xr:uid="{00000000-0006-0000-0600-000011000000}">
      <text>
        <r>
          <rPr>
            <b/>
            <sz val="8"/>
            <color indexed="81"/>
            <rFont val="Tahoma"/>
            <family val="2"/>
          </rPr>
          <t>S-620 (1.0) 5.106.2</t>
        </r>
        <r>
          <rPr>
            <sz val="8"/>
            <color indexed="81"/>
            <rFont val="Tahoma"/>
            <family val="2"/>
          </rPr>
          <t xml:space="preserve">
The identification of the conductors of main and auxiliary circuits shall be in accordance with Table 107, unless defined otherwise by the user in the data sheets.
AC Circuits, Protective earth - PE and/or earth symbol - Yellow/Green</t>
        </r>
      </text>
    </comment>
    <comment ref="P23" authorId="0" shapeId="0" xr:uid="{00000000-0006-0000-0600-000012000000}">
      <text>
        <r>
          <rPr>
            <b/>
            <sz val="8"/>
            <color indexed="81"/>
            <rFont val="Tahoma"/>
            <family val="2"/>
          </rPr>
          <t>S-620 (1.0) 5.106.2</t>
        </r>
        <r>
          <rPr>
            <sz val="8"/>
            <color indexed="81"/>
            <rFont val="Tahoma"/>
            <family val="2"/>
          </rPr>
          <t xml:space="preserve">
The identification of the conductors of main and auxiliary circuits shall be in accordance with Table 107, unless defined otherwise by the user in the data sheets.
DC Circuits, Positive pole  (+) - Red</t>
        </r>
      </text>
    </comment>
    <comment ref="P24" authorId="0" shapeId="0" xr:uid="{00000000-0006-0000-0600-000013000000}">
      <text>
        <r>
          <rPr>
            <b/>
            <sz val="8"/>
            <color indexed="81"/>
            <rFont val="Tahoma"/>
            <family val="2"/>
          </rPr>
          <t>S-620 (1.0) 5.106.2</t>
        </r>
        <r>
          <rPr>
            <sz val="8"/>
            <color indexed="81"/>
            <rFont val="Tahoma"/>
            <family val="2"/>
          </rPr>
          <t xml:space="preserve">
The identification of the conductors of main and auxiliary circuits shall be in accordance with Table 107, unless defined otherwise by the user in the data sheets.
DC Circuits, Negative pole (-) - White</t>
        </r>
      </text>
    </comment>
    <comment ref="X26" authorId="0" shapeId="0" xr:uid="{00000000-0006-0000-0600-000014000000}">
      <text>
        <r>
          <rPr>
            <b/>
            <sz val="8"/>
            <color indexed="81"/>
            <rFont val="Tahoma"/>
            <family val="2"/>
          </rPr>
          <t>S-620 (1.0) 5.106.3</t>
        </r>
        <r>
          <rPr>
            <sz val="8"/>
            <color indexed="81"/>
            <rFont val="Tahoma"/>
            <family val="2"/>
          </rPr>
          <t xml:space="preserve">
If defined as required by the user in the data sheets, a durable mimic one-line (synoptic) diagram shall be provided on the front of the assembly, displaying the single line arrangement of busbars and the main circuit switching devices of incomers, bus couplers, feeders and starters.
</t>
        </r>
        <r>
          <rPr>
            <b/>
            <sz val="8"/>
            <color indexed="81"/>
            <rFont val="Tahoma"/>
            <family val="2"/>
          </rPr>
          <t>IOGP Comment
"</t>
        </r>
        <r>
          <rPr>
            <sz val="8"/>
            <color indexed="81"/>
            <rFont val="Tahoma"/>
            <family val="2"/>
          </rPr>
          <t>If defined as required" indicates an User option.
Default position is  "Not required".</t>
        </r>
      </text>
    </comment>
    <comment ref="X28" authorId="0" shapeId="0" xr:uid="{00000000-0006-0000-0600-000015000000}">
      <text>
        <r>
          <rPr>
            <b/>
            <sz val="8"/>
            <color indexed="81"/>
            <rFont val="Tahoma"/>
            <family val="2"/>
          </rPr>
          <t>S-620 (1.0) 5.108.1</t>
        </r>
        <r>
          <rPr>
            <sz val="8"/>
            <color indexed="81"/>
            <rFont val="Tahoma"/>
            <family val="2"/>
          </rPr>
          <t xml:space="preserve">
Switches shall comply with IEC 62271-103.  Electrical and mechanical endurance class shall be as defined by the user in the data sheets.</t>
        </r>
      </text>
    </comment>
    <comment ref="AP28" authorId="0" shapeId="0" xr:uid="{00000000-0006-0000-0600-000016000000}">
      <text>
        <r>
          <rPr>
            <b/>
            <sz val="8"/>
            <color indexed="81"/>
            <rFont val="Tahoma"/>
            <family val="2"/>
          </rPr>
          <t xml:space="preserve">IEC 62271-103 (1.0) 3.4.103.1
</t>
        </r>
        <r>
          <rPr>
            <sz val="8"/>
            <color indexed="81"/>
            <rFont val="Tahoma"/>
            <family val="2"/>
          </rPr>
          <t>E1 = general purpose switch capable of performing a basic electrical endurance of load breaking currents and short-circuit makings.</t>
        </r>
      </text>
    </comment>
    <comment ref="AQ28" authorId="0" shapeId="0" xr:uid="{00000000-0006-0000-0600-000017000000}">
      <text>
        <r>
          <rPr>
            <b/>
            <sz val="8"/>
            <color indexed="81"/>
            <rFont val="Tahoma"/>
            <family val="2"/>
          </rPr>
          <t xml:space="preserve">IEC 62271-103 (1.0) 3.4.103.2
</t>
        </r>
        <r>
          <rPr>
            <sz val="8"/>
            <color indexed="81"/>
            <rFont val="Tahoma"/>
            <family val="2"/>
          </rPr>
          <t>E2 = general purpose switch capable of performing a medium electrical endurance of load breaking currents and short-circuit makings.</t>
        </r>
      </text>
    </comment>
    <comment ref="AR28" authorId="0" shapeId="0" xr:uid="{00000000-0006-0000-0600-000018000000}">
      <text>
        <r>
          <rPr>
            <b/>
            <sz val="8"/>
            <color indexed="81"/>
            <rFont val="Tahoma"/>
            <family val="2"/>
          </rPr>
          <t xml:space="preserve">IEC 62271-103 (1.0) 3.4.103.3
</t>
        </r>
        <r>
          <rPr>
            <sz val="8"/>
            <color indexed="81"/>
            <rFont val="Tahoma"/>
            <family val="2"/>
          </rPr>
          <t>E3 = general purpose switch capable of performing a high electrical endurance of load breaking currents and short-circuit makings.</t>
        </r>
      </text>
    </comment>
    <comment ref="X29" authorId="0" shapeId="0" xr:uid="{00000000-0006-0000-0600-000019000000}">
      <text>
        <r>
          <rPr>
            <b/>
            <sz val="8"/>
            <color indexed="81"/>
            <rFont val="Tahoma"/>
            <family val="2"/>
          </rPr>
          <t>S-620 (1.0) 5.108.1</t>
        </r>
        <r>
          <rPr>
            <sz val="8"/>
            <color indexed="81"/>
            <rFont val="Tahoma"/>
            <family val="2"/>
          </rPr>
          <t xml:space="preserve">
Switches shall comply with IEC 62271-103.  Electrical and mechanical endurance class shall be as defined by the user in the data sheets.</t>
        </r>
      </text>
    </comment>
    <comment ref="AP29" authorId="0" shapeId="0" xr:uid="{00000000-0006-0000-0600-00001A000000}">
      <text>
        <r>
          <rPr>
            <b/>
            <sz val="8"/>
            <color indexed="81"/>
            <rFont val="Tahoma"/>
            <family val="2"/>
          </rPr>
          <t xml:space="preserve">IEC 62271-103 (1.0) 3.4.103.4
</t>
        </r>
        <r>
          <rPr>
            <sz val="8"/>
            <color indexed="81"/>
            <rFont val="Tahoma"/>
            <family val="2"/>
          </rPr>
          <t>M1 = 1000 operating cycles.</t>
        </r>
      </text>
    </comment>
    <comment ref="AQ29" authorId="0" shapeId="0" xr:uid="{00000000-0006-0000-0600-00001B000000}">
      <text>
        <r>
          <rPr>
            <b/>
            <sz val="8"/>
            <color indexed="81"/>
            <rFont val="Tahoma"/>
            <family val="2"/>
          </rPr>
          <t xml:space="preserve">IEC 62271-103 (1.0) 3.4.103.5
</t>
        </r>
        <r>
          <rPr>
            <sz val="8"/>
            <color indexed="81"/>
            <rFont val="Tahoma"/>
            <family val="2"/>
          </rPr>
          <t>M2 = 5000 operating cycles.</t>
        </r>
      </text>
    </comment>
    <comment ref="X30" authorId="0" shapeId="0" xr:uid="{00000000-0006-0000-0600-00001C000000}">
      <text>
        <r>
          <rPr>
            <b/>
            <sz val="8"/>
            <color indexed="81"/>
            <rFont val="Tahoma"/>
            <family val="2"/>
          </rPr>
          <t>S-620 (1.0) 5.108.1</t>
        </r>
        <r>
          <rPr>
            <sz val="8"/>
            <color indexed="81"/>
            <rFont val="Tahoma"/>
            <family val="2"/>
          </rPr>
          <t xml:space="preserve">
Switches shall comply with IEC 62271-103.  Electrical and mechanical endurance class shall be as defined by the user in the data sheets.
</t>
        </r>
        <r>
          <rPr>
            <b/>
            <sz val="8"/>
            <color indexed="81"/>
            <rFont val="Tahoma"/>
            <family val="2"/>
          </rPr>
          <t>IOGP comment</t>
        </r>
        <r>
          <rPr>
            <sz val="8"/>
            <color indexed="81"/>
            <rFont val="Tahoma"/>
            <family val="2"/>
          </rPr>
          <t xml:space="preserve">
No stated requirement for the capacitive current breaking class within S-620, hence default minimum is a general purpose switch.</t>
        </r>
      </text>
    </comment>
    <comment ref="AP30" authorId="0" shapeId="0" xr:uid="{00000000-0006-0000-0600-00001D000000}">
      <text>
        <r>
          <rPr>
            <b/>
            <sz val="8"/>
            <color indexed="81"/>
            <rFont val="Tahoma"/>
            <family val="2"/>
          </rPr>
          <t xml:space="preserve">IEC 62271-103 (1.0) 3.4.103
</t>
        </r>
        <r>
          <rPr>
            <sz val="8"/>
            <color indexed="81"/>
            <rFont val="Tahoma"/>
            <family val="2"/>
          </rPr>
          <t>General purpose switch.</t>
        </r>
      </text>
    </comment>
    <comment ref="AQ30" authorId="0" shapeId="0" xr:uid="{00000000-0006-0000-0600-00001E000000}">
      <text>
        <r>
          <rPr>
            <b/>
            <sz val="8"/>
            <color indexed="81"/>
            <rFont val="Tahoma"/>
            <family val="2"/>
          </rPr>
          <t xml:space="preserve">IEC 62271-103 (1.0) 3.4.103.6
</t>
        </r>
        <r>
          <rPr>
            <sz val="8"/>
            <color indexed="81"/>
            <rFont val="Tahoma"/>
            <family val="2"/>
          </rPr>
          <t>C1 = switch with capability of capacitive current breaking as demonstated by specific type tests.</t>
        </r>
      </text>
    </comment>
    <comment ref="AR30" authorId="0" shapeId="0" xr:uid="{00000000-0006-0000-0600-00001F000000}">
      <text>
        <r>
          <rPr>
            <b/>
            <sz val="8"/>
            <color indexed="81"/>
            <rFont val="Tahoma"/>
            <family val="2"/>
          </rPr>
          <t xml:space="preserve">IEC 62271-103 (1.0) 3.4.103.7
</t>
        </r>
        <r>
          <rPr>
            <sz val="8"/>
            <color indexed="81"/>
            <rFont val="Tahoma"/>
            <family val="2"/>
          </rPr>
          <t>C2 = switch with very low probability of restrike during capacitive current breaking as demonstated by specific type tests..</t>
        </r>
      </text>
    </comment>
    <comment ref="X32" authorId="0" shapeId="0" xr:uid="{00000000-0006-0000-0600-000020000000}">
      <text>
        <r>
          <rPr>
            <b/>
            <sz val="8"/>
            <color indexed="81"/>
            <rFont val="Tahoma"/>
            <family val="2"/>
          </rPr>
          <t>IOGP Comment</t>
        </r>
        <r>
          <rPr>
            <sz val="8"/>
            <color indexed="81"/>
            <rFont val="Tahoma"/>
            <family val="2"/>
          </rPr>
          <t xml:space="preserve">
Circuit breakers of rated voltage up to and including 52 kV have a default electrical endurance class of E2 in accordance with IEC 62271-100 (2.2) Clause 4.111.</t>
        </r>
      </text>
    </comment>
    <comment ref="AP32" authorId="0" shapeId="0" xr:uid="{00000000-0006-0000-0600-000021000000}">
      <text>
        <r>
          <rPr>
            <b/>
            <sz val="8"/>
            <color indexed="81"/>
            <rFont val="Tahoma"/>
            <family val="2"/>
          </rPr>
          <t xml:space="preserve">IEC 62271-101 (2.2) 3.4.112
</t>
        </r>
        <r>
          <rPr>
            <sz val="8"/>
            <color indexed="81"/>
            <rFont val="Tahoma"/>
            <family val="2"/>
          </rPr>
          <t>E1 = Circuit-breaker with basic electrical endurance not falling into the category of class E2.</t>
        </r>
      </text>
    </comment>
    <comment ref="AQ32" authorId="0" shapeId="0" xr:uid="{00000000-0006-0000-0600-000022000000}">
      <text>
        <r>
          <rPr>
            <b/>
            <sz val="8"/>
            <color indexed="81"/>
            <rFont val="Tahoma"/>
            <family val="2"/>
          </rPr>
          <t xml:space="preserve">IEC 62271-100 (2.2) 3.4.113
</t>
        </r>
        <r>
          <rPr>
            <sz val="8"/>
            <color indexed="81"/>
            <rFont val="Tahoma"/>
            <family val="2"/>
          </rPr>
          <t>E2 = Circuit-breaker designed so as not to require maintenance of the interrupting parts of the main circuit during its expected operating life, and only minimal maintenance of its other parts (circuit-breaker with extended electrical endurance).</t>
        </r>
      </text>
    </comment>
    <comment ref="X33" authorId="0" shapeId="0" xr:uid="{00000000-0006-0000-0600-000023000000}">
      <text>
        <r>
          <rPr>
            <b/>
            <sz val="8"/>
            <color indexed="81"/>
            <rFont val="Tahoma"/>
            <family val="2"/>
          </rPr>
          <t>IOGP Comment</t>
        </r>
        <r>
          <rPr>
            <sz val="8"/>
            <color indexed="81"/>
            <rFont val="Tahoma"/>
            <family val="2"/>
          </rPr>
          <t xml:space="preserve">
IOGP S-620 does not specify the restrike class so the IEC minimum is the default, which is Class C1.
The main differences in restrike performances between class C1 and C2 type tests are the
number of tests shots and the allowable number of restrikes.</t>
        </r>
      </text>
    </comment>
    <comment ref="AP33" authorId="0" shapeId="0" xr:uid="{00000000-0006-0000-0600-000024000000}">
      <text>
        <r>
          <rPr>
            <b/>
            <sz val="8"/>
            <color indexed="81"/>
            <rFont val="Tahoma"/>
            <family val="2"/>
          </rPr>
          <t xml:space="preserve">IEC 62271-100 (2.2) 3.4.114
</t>
        </r>
        <r>
          <rPr>
            <sz val="8"/>
            <color indexed="81"/>
            <rFont val="Tahoma"/>
            <family val="2"/>
          </rPr>
          <t xml:space="preserve">C1 = Circuit-breaker with low probability of restrike during capacitive current breaking as demonstrated by specific type tests.
</t>
        </r>
        <r>
          <rPr>
            <b/>
            <sz val="8"/>
            <color indexed="81"/>
            <rFont val="Tahoma"/>
            <family val="2"/>
          </rPr>
          <t>IOGP Comment</t>
        </r>
        <r>
          <rPr>
            <sz val="8"/>
            <color indexed="81"/>
            <rFont val="Tahoma"/>
            <family val="2"/>
          </rPr>
          <t xml:space="preserve">
IEC TR 62271-306 advises that Class C1 is acceptable for medium voltage circuit-breakers and circuit-breakers applied for infrequent switching of transmission lines and cables.</t>
        </r>
      </text>
    </comment>
    <comment ref="AQ33" authorId="0" shapeId="0" xr:uid="{00000000-0006-0000-0600-000025000000}">
      <text>
        <r>
          <rPr>
            <b/>
            <sz val="8"/>
            <color indexed="81"/>
            <rFont val="Tahoma"/>
            <family val="2"/>
          </rPr>
          <t xml:space="preserve">IEC 62271-100 (2.2) 3.4.115
</t>
        </r>
        <r>
          <rPr>
            <sz val="8"/>
            <color indexed="81"/>
            <rFont val="Tahoma"/>
            <family val="2"/>
          </rPr>
          <t xml:space="preserve">C2 = Circuit-breaker with very low probability of restrike during capacitive current breaking as demonstrated by specific type tests.
</t>
        </r>
        <r>
          <rPr>
            <b/>
            <sz val="8"/>
            <color indexed="81"/>
            <rFont val="Tahoma"/>
            <family val="2"/>
          </rPr>
          <t>IOGP Comment</t>
        </r>
        <r>
          <rPr>
            <sz val="8"/>
            <color indexed="81"/>
            <rFont val="Tahoma"/>
            <family val="2"/>
          </rPr>
          <t xml:space="preserve">
IEC TR 62271-306 advises that Class C2 is recommended for capacitor bank circuit-breakers and those used on frequently switched transmission lines and cables.</t>
        </r>
      </text>
    </comment>
    <comment ref="X34" authorId="0" shapeId="0" xr:uid="{00000000-0006-0000-0600-000026000000}">
      <text>
        <r>
          <rPr>
            <b/>
            <sz val="8"/>
            <color indexed="81"/>
            <rFont val="Tahoma"/>
            <family val="2"/>
          </rPr>
          <t>IOGP Comment</t>
        </r>
        <r>
          <rPr>
            <sz val="8"/>
            <color indexed="81"/>
            <rFont val="Tahoma"/>
            <family val="2"/>
          </rPr>
          <t xml:space="preserve">
IOGP S-620 does not specify the mechanical class so the IEC minimum is the default, which is Class M1.</t>
        </r>
      </text>
    </comment>
    <comment ref="AP34" authorId="0" shapeId="0" xr:uid="{00000000-0006-0000-0600-000027000000}">
      <text>
        <r>
          <rPr>
            <b/>
            <sz val="8"/>
            <color indexed="81"/>
            <rFont val="Tahoma"/>
            <family val="2"/>
          </rPr>
          <t xml:space="preserve">IEC 62271-100 (2.2) 4.110
</t>
        </r>
        <r>
          <rPr>
            <sz val="8"/>
            <color indexed="81"/>
            <rFont val="Tahoma"/>
            <family val="2"/>
          </rPr>
          <t>M1 = Standard circuit-breaker with normal mechanical endurance of 2,000 operating sequences.</t>
        </r>
      </text>
    </comment>
    <comment ref="AQ34" authorId="0" shapeId="0" xr:uid="{00000000-0006-0000-0600-000028000000}">
      <text>
        <r>
          <rPr>
            <b/>
            <sz val="8"/>
            <color indexed="81"/>
            <rFont val="Tahoma"/>
            <family val="2"/>
          </rPr>
          <t xml:space="preserve">IEC 62271-100 (2.2) 4.110
</t>
        </r>
        <r>
          <rPr>
            <sz val="8"/>
            <color indexed="81"/>
            <rFont val="Tahoma"/>
            <family val="2"/>
          </rPr>
          <t>M2 = Circuit-breaker for extended mechanical endurance of 10,000 operating sequences.</t>
        </r>
      </text>
    </comment>
    <comment ref="X35" authorId="0" shapeId="0" xr:uid="{00000000-0006-0000-0600-000029000000}">
      <text>
        <r>
          <rPr>
            <b/>
            <sz val="8"/>
            <color indexed="81"/>
            <rFont val="Tahoma"/>
            <family val="2"/>
          </rPr>
          <t>S-620 (1.0) 5.108.2</t>
        </r>
        <r>
          <rPr>
            <sz val="8"/>
            <color indexed="81"/>
            <rFont val="Tahoma"/>
            <family val="2"/>
          </rPr>
          <t xml:space="preserve">
Circuit-breakers shall have a minimum of Class S1 intended for use with cable system circuits, unless defined otherwise by the user in the circuit schedule for line system circuits.</t>
        </r>
      </text>
    </comment>
    <comment ref="AP35" authorId="0" shapeId="0" xr:uid="{00000000-0006-0000-0600-00002A000000}">
      <text>
        <r>
          <rPr>
            <b/>
            <sz val="8"/>
            <color indexed="81"/>
            <rFont val="Tahoma"/>
            <family val="2"/>
          </rPr>
          <t xml:space="preserve">IEC 62271-100 (2.2) 3.4.119
</t>
        </r>
        <r>
          <rPr>
            <sz val="8"/>
            <color indexed="81"/>
            <rFont val="Tahoma"/>
            <family val="2"/>
          </rPr>
          <t>S1 = Circuit-breaker intended to be used in a cable system.</t>
        </r>
      </text>
    </comment>
    <comment ref="AQ35" authorId="0" shapeId="0" xr:uid="{00000000-0006-0000-0600-00002B000000}">
      <text>
        <r>
          <rPr>
            <b/>
            <sz val="8"/>
            <color indexed="81"/>
            <rFont val="Tahoma"/>
            <family val="2"/>
          </rPr>
          <t xml:space="preserve">IEC 62271-100 (2.2) 3.4.120
</t>
        </r>
        <r>
          <rPr>
            <sz val="8"/>
            <color indexed="81"/>
            <rFont val="Tahoma"/>
            <family val="2"/>
          </rPr>
          <t>S2 = Circuit-breaker used in a line- system.</t>
        </r>
      </text>
    </comment>
    <comment ref="S36" authorId="0" shapeId="0" xr:uid="{00000000-0006-0000-0600-00002C000000}">
      <text>
        <r>
          <rPr>
            <b/>
            <sz val="8"/>
            <color indexed="81"/>
            <rFont val="Tahoma"/>
            <family val="2"/>
          </rPr>
          <t>S-620 (1.0) 5.108.2</t>
        </r>
        <r>
          <rPr>
            <sz val="8"/>
            <color indexed="81"/>
            <rFont val="Tahoma"/>
            <family val="2"/>
          </rPr>
          <t xml:space="preserve">
Unless defined otherwise by the user in the data sheets, circuit-breakers shall have, as a minimum, the following spare volt free contacts wired to terminals in the outgoing terminal block:
- Two normally open (52a) auxiliary contacts,
- Two normally closed (52b) auxiliary contacts; and
- For withdrawable circuit-breakers, two ‘in service’ position contacts.</t>
        </r>
      </text>
    </comment>
    <comment ref="W38" authorId="0" shapeId="0" xr:uid="{00000000-0006-0000-0600-00002D000000}">
      <text>
        <r>
          <rPr>
            <b/>
            <sz val="8"/>
            <color indexed="81"/>
            <rFont val="Tahoma"/>
            <family val="2"/>
          </rPr>
          <t>S-620 (1.0) 5.109</t>
        </r>
        <r>
          <rPr>
            <sz val="8"/>
            <color indexed="81"/>
            <rFont val="Tahoma"/>
            <family val="2"/>
          </rPr>
          <t xml:space="preserve">
VTs shall: 
a) have a secondary voltage of 110 V, unless defined otherwise by the user in the data sheets;</t>
        </r>
      </text>
    </comment>
    <comment ref="AP38" authorId="0" shapeId="0" xr:uid="{00000000-0006-0000-0600-00002E000000}">
      <text>
        <r>
          <rPr>
            <sz val="8"/>
            <color indexed="81"/>
            <rFont val="Tahoma"/>
            <family val="2"/>
          </rPr>
          <t>Voltage from
IEC 61869-3 (1.0)
Clause 5.301.2</t>
        </r>
      </text>
    </comment>
    <comment ref="AQ38" authorId="0" shapeId="0" xr:uid="{00000000-0006-0000-0600-00002F000000}">
      <text>
        <r>
          <rPr>
            <sz val="8"/>
            <color indexed="81"/>
            <rFont val="Tahoma"/>
            <family val="2"/>
          </rPr>
          <t>Voltage from
IEC 61869-3 (1.0)
Clause 5.301.2</t>
        </r>
      </text>
    </comment>
    <comment ref="AR38" authorId="0" shapeId="0" xr:uid="{00000000-0006-0000-0600-000030000000}">
      <text>
        <r>
          <rPr>
            <sz val="8"/>
            <color indexed="81"/>
            <rFont val="Tahoma"/>
            <family val="2"/>
          </rPr>
          <t>Voltage from
IEC 61869-3 (1.0)
Clause 5.301.2</t>
        </r>
      </text>
    </comment>
    <comment ref="AS38" authorId="0" shapeId="0" xr:uid="{00000000-0006-0000-0600-000031000000}">
      <text>
        <r>
          <rPr>
            <sz val="8"/>
            <color indexed="81"/>
            <rFont val="Tahoma"/>
            <family val="2"/>
          </rPr>
          <t>Voltage from
IEC 61869-3 (1.0)
Clause 5.301.2</t>
        </r>
      </text>
    </comment>
    <comment ref="AT38" authorId="0" shapeId="0" xr:uid="{00000000-0006-0000-0600-000032000000}">
      <text>
        <r>
          <rPr>
            <sz val="8"/>
            <color indexed="81"/>
            <rFont val="Tahoma"/>
            <family val="2"/>
          </rPr>
          <t>Voltage from
IEC 61869-3 (1.0)
Clause 5.301.2</t>
        </r>
      </text>
    </comment>
    <comment ref="AU38" authorId="0" shapeId="0" xr:uid="{00000000-0006-0000-0600-000033000000}">
      <text>
        <r>
          <rPr>
            <sz val="8"/>
            <color indexed="81"/>
            <rFont val="Tahoma"/>
            <family val="2"/>
          </rPr>
          <t>Voltage from
IEC 61869-3 (1.0)
Clause 5.301.2</t>
        </r>
      </text>
    </comment>
    <comment ref="X40" authorId="0" shapeId="0" xr:uid="{00000000-0006-0000-0600-000034000000}">
      <text>
        <r>
          <rPr>
            <b/>
            <sz val="8"/>
            <color indexed="81"/>
            <rFont val="Tahoma"/>
            <family val="2"/>
          </rPr>
          <t>S-620 (1.0) 5.111</t>
        </r>
        <r>
          <rPr>
            <sz val="8"/>
            <color indexed="81"/>
            <rFont val="Tahoma"/>
            <family val="2"/>
          </rPr>
          <t xml:space="preserve">
Metal oxide surge arresters to IEC 60099-4, as required by the user in the data sheets, shall be installed on the circuit (cable) side of the main circuit switching device within a switchgear enslosure compartment.</t>
        </r>
      </text>
    </comment>
    <comment ref="X43" authorId="0" shapeId="0" xr:uid="{00000000-0006-0000-0600-000035000000}">
      <text>
        <r>
          <rPr>
            <b/>
            <sz val="8"/>
            <color indexed="81"/>
            <rFont val="Tahoma"/>
            <family val="2"/>
          </rPr>
          <t>S-620 (1.0) 5.112.3</t>
        </r>
        <r>
          <rPr>
            <sz val="8"/>
            <color indexed="81"/>
            <rFont val="Tahoma"/>
            <family val="2"/>
          </rPr>
          <t xml:space="preserve">
Multi-function digital measuring devices shall have an accuracy class of 1,0 S unless defined otherwise by the user in the data sheets.</t>
        </r>
      </text>
    </comment>
    <comment ref="X45" authorId="0" shapeId="0" xr:uid="{00000000-0006-0000-0600-000036000000}">
      <text>
        <r>
          <rPr>
            <b/>
            <sz val="8"/>
            <color indexed="81"/>
            <rFont val="Tahoma"/>
            <family val="2"/>
          </rPr>
          <t>S-620 (1.0) 5.112.4</t>
        </r>
        <r>
          <rPr>
            <sz val="8"/>
            <color indexed="81"/>
            <rFont val="Tahoma"/>
            <family val="2"/>
          </rPr>
          <t xml:space="preserve">
Static energy meters and maximum demand meters shall be in accordance with IEC 62052-11 with a default minimum accuracy class as defined by the user in the data sheets, or higher accuracy for specific schemes as defined in the user diagrams.</t>
        </r>
      </text>
    </comment>
    <comment ref="V47" authorId="0" shapeId="0" xr:uid="{00000000-0006-0000-0600-000037000000}">
      <text>
        <r>
          <rPr>
            <b/>
            <sz val="8"/>
            <color indexed="81"/>
            <rFont val="Tahoma"/>
            <family val="2"/>
          </rPr>
          <t>S-620 (1.0) 5.112.5</t>
        </r>
        <r>
          <rPr>
            <sz val="8"/>
            <color indexed="81"/>
            <rFont val="Tahoma"/>
            <family val="2"/>
          </rPr>
          <t xml:space="preserve">
Unless defined otherwise by the user in the data sheets, the transducer outputs shall be 4–20 mA.</t>
        </r>
      </text>
    </comment>
    <comment ref="Q49" authorId="0" shapeId="0" xr:uid="{00000000-0006-0000-0600-000038000000}">
      <text>
        <r>
          <rPr>
            <b/>
            <sz val="8"/>
            <color indexed="81"/>
            <rFont val="Tahoma"/>
            <family val="2"/>
          </rPr>
          <t>S-620 (1.0) 5.113</t>
        </r>
        <r>
          <rPr>
            <sz val="8"/>
            <color indexed="81"/>
            <rFont val="Tahoma"/>
            <family val="2"/>
          </rPr>
          <t xml:space="preserve">
Protection relays shall be of multi-function IED type unless defined otherwise by the user in the data sheets.</t>
        </r>
      </text>
    </comment>
    <comment ref="U50" authorId="0" shapeId="0" xr:uid="{00000000-0006-0000-0600-000039000000}">
      <text>
        <r>
          <rPr>
            <b/>
            <sz val="8"/>
            <color indexed="81"/>
            <rFont val="Tahoma"/>
            <family val="2"/>
          </rPr>
          <t>S-620 (1.0) 5.113</t>
        </r>
        <r>
          <rPr>
            <sz val="8"/>
            <color indexed="81"/>
            <rFont val="Tahoma"/>
            <family val="2"/>
          </rPr>
          <t xml:space="preserve">
Protection relays shall maintain their accuracy and functionality for continuous operation at any point over the full range of AC and DC auxiliary voltage variations, defined by the user in the data sheets.
</t>
        </r>
        <r>
          <rPr>
            <b/>
            <sz val="8"/>
            <color indexed="81"/>
            <rFont val="Tahoma"/>
            <family val="2"/>
          </rPr>
          <t>IEC 62271-1 (2.0) 6.4.1</t>
        </r>
        <r>
          <rPr>
            <sz val="8"/>
            <color indexed="81"/>
            <rFont val="Tahoma"/>
            <family val="2"/>
          </rPr>
          <t xml:space="preserve">
In case of electrical circuits it shall be possible to operate normally when the supply voltage measured at the supply terminals of the auxiliary and control circuits during operations is such that the voltage variation is within 85 % to 110 % of rated supply voltage (Ua).
</t>
        </r>
        <r>
          <rPr>
            <b/>
            <sz val="8"/>
            <color indexed="81"/>
            <rFont val="Tahoma"/>
            <family val="2"/>
          </rPr>
          <t>IOGP Comment</t>
        </r>
        <r>
          <rPr>
            <sz val="8"/>
            <color indexed="81"/>
            <rFont val="Tahoma"/>
            <family val="2"/>
          </rPr>
          <t xml:space="preserve">
Modify 85% value only if auxiliary power supply system conditions are worse than this default value.</t>
        </r>
      </text>
    </comment>
    <comment ref="Z50" authorId="0" shapeId="0" xr:uid="{00000000-0006-0000-0600-00003A000000}">
      <text>
        <r>
          <rPr>
            <b/>
            <sz val="8"/>
            <color indexed="81"/>
            <rFont val="Tahoma"/>
            <family val="2"/>
          </rPr>
          <t>S-620 (1.0) 5.113</t>
        </r>
        <r>
          <rPr>
            <sz val="8"/>
            <color indexed="81"/>
            <rFont val="Tahoma"/>
            <family val="2"/>
          </rPr>
          <t xml:space="preserve">
Protection relays shall maintain their accuracy and functionality for continuous operation at any point over the full range of AC and DC auxiliary voltage variations defined by the user in the data sheets.
</t>
        </r>
        <r>
          <rPr>
            <b/>
            <sz val="8"/>
            <color indexed="81"/>
            <rFont val="Tahoma"/>
            <family val="2"/>
          </rPr>
          <t>IEC 62271-1 (2.0) 6.4.1</t>
        </r>
        <r>
          <rPr>
            <sz val="8"/>
            <color indexed="81"/>
            <rFont val="Tahoma"/>
            <family val="2"/>
          </rPr>
          <t xml:space="preserve">
In case of electrical circuits it shall be possible to operate normally when the supply voltage measured at the supply terminals of the auxiliary and control circuits during operations is such that the voltage variation is within 85 % to 110 % of rated supply voltage (Ua).
</t>
        </r>
        <r>
          <rPr>
            <b/>
            <sz val="8"/>
            <color indexed="81"/>
            <rFont val="Tahoma"/>
            <family val="2"/>
          </rPr>
          <t>IOGP Comment</t>
        </r>
        <r>
          <rPr>
            <sz val="8"/>
            <color indexed="81"/>
            <rFont val="Tahoma"/>
            <family val="2"/>
          </rPr>
          <t xml:space="preserve">
Modify 110% value only if auxiliary power supply system conditions are worse than this default value.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O4" authorId="0" shapeId="0" xr:uid="{00000000-0006-0000-0700-000001000000}">
      <text>
        <r>
          <rPr>
            <b/>
            <sz val="8"/>
            <color indexed="81"/>
            <rFont val="Tahoma"/>
            <family val="2"/>
          </rPr>
          <t>Note :</t>
        </r>
        <r>
          <rPr>
            <sz val="8"/>
            <color indexed="81"/>
            <rFont val="Tahoma"/>
            <family val="2"/>
          </rPr>
          <t xml:space="preserve">
Orange cells indicate data sheet pre-populated default values, to be retailed or modified by the user as required.</t>
        </r>
      </text>
    </comment>
    <comment ref="U8" authorId="0" shapeId="0" xr:uid="{00000000-0006-0000-0700-000002000000}">
      <text>
        <r>
          <rPr>
            <b/>
            <sz val="8"/>
            <color indexed="81"/>
            <rFont val="Tahoma"/>
            <family val="2"/>
          </rPr>
          <t>S-620 (1.0) 5.114.1</t>
        </r>
        <r>
          <rPr>
            <sz val="8"/>
            <color indexed="81"/>
            <rFont val="Tahoma"/>
            <family val="2"/>
          </rPr>
          <t xml:space="preserve">
The default method of high-voltage cable termination for incoming circuits and outgoing circuits shall be as defined by the user in the data sheets, or if required differently for individual circuits, as defined in the circuit schedule.</t>
        </r>
      </text>
    </comment>
    <comment ref="AQ8" authorId="0" shapeId="0" xr:uid="{00000000-0006-0000-0700-000003000000}">
      <text>
        <r>
          <rPr>
            <b/>
            <sz val="8"/>
            <color indexed="81"/>
            <rFont val="Tahoma"/>
            <family val="2"/>
          </rPr>
          <t>IOGP Comment</t>
        </r>
        <r>
          <rPr>
            <sz val="8"/>
            <color indexed="81"/>
            <rFont val="Tahoma"/>
            <family val="2"/>
          </rPr>
          <t xml:space="preserve">
Such as vendor specific separable connector systems up to 36 kV in accordance with CENELEC HD 629.1 or separable insulated connector systems up to 35 kV in accordance with IEEE 386.</t>
        </r>
      </text>
    </comment>
    <comment ref="W9" authorId="0" shapeId="0" xr:uid="{00000000-0006-0000-0700-000004000000}">
      <text>
        <r>
          <rPr>
            <b/>
            <sz val="8"/>
            <color indexed="81"/>
            <rFont val="Tahoma"/>
            <family val="2"/>
          </rPr>
          <t>S-620 (1.0) 5.114.1</t>
        </r>
        <r>
          <rPr>
            <sz val="8"/>
            <color indexed="81"/>
            <rFont val="Tahoma"/>
            <family val="2"/>
          </rPr>
          <t xml:space="preserve">
The default direction of entry for main circuit and auxiliary and control cables shall be from below unless defined otherwise by the user in the data sheets, or if required differently for individual circuits, as defined in the circuit schedule.</t>
        </r>
      </text>
    </comment>
    <comment ref="U10" authorId="0" shapeId="0" xr:uid="{00000000-0006-0000-0700-000005000000}">
      <text>
        <r>
          <rPr>
            <b/>
            <sz val="8"/>
            <color indexed="81"/>
            <rFont val="Tahoma"/>
            <family val="2"/>
          </rPr>
          <t>S-620 (1.0) 5.114.1</t>
        </r>
        <r>
          <rPr>
            <sz val="8"/>
            <color indexed="81"/>
            <rFont val="Tahoma"/>
            <family val="2"/>
          </rPr>
          <t xml:space="preserve">
The default method of HV cable termination for incoming circuits and outgoing circuits shall be as defined by the user in the data sheets, or if required differently for individual circuits, as defined in the circuit schedule.</t>
        </r>
      </text>
    </comment>
    <comment ref="AQ10" authorId="0" shapeId="0" xr:uid="{00000000-0006-0000-0700-000006000000}">
      <text>
        <r>
          <rPr>
            <b/>
            <sz val="8"/>
            <color indexed="81"/>
            <rFont val="Tahoma"/>
            <family val="2"/>
          </rPr>
          <t>IOGP Comment</t>
        </r>
        <r>
          <rPr>
            <sz val="8"/>
            <color indexed="81"/>
            <rFont val="Tahoma"/>
            <family val="2"/>
          </rPr>
          <t xml:space="preserve">
Such as vendor specific separable connector systems up to 36 kV in accordance with CENELEC HD 629.1 or separable insulated connector systems up to 35 kV in accordance with IEEE 386.</t>
        </r>
      </text>
    </comment>
    <comment ref="W11" authorId="0" shapeId="0" xr:uid="{00000000-0006-0000-0700-000007000000}">
      <text>
        <r>
          <rPr>
            <b/>
            <sz val="8"/>
            <color indexed="81"/>
            <rFont val="Tahoma"/>
            <family val="2"/>
          </rPr>
          <t>S-620 (1.0) 5.114.1</t>
        </r>
        <r>
          <rPr>
            <sz val="8"/>
            <color indexed="81"/>
            <rFont val="Tahoma"/>
            <family val="2"/>
          </rPr>
          <t xml:space="preserve">
The default direction of entry for main circuit and auxiliary and control cables shall be from below unless defined otherwise by the user in the data sheets, or if required differently for individual circuits, as defined in the circuit schedule.</t>
        </r>
      </text>
    </comment>
    <comment ref="W14" authorId="0" shapeId="0" xr:uid="{00000000-0006-0000-0700-000008000000}">
      <text>
        <r>
          <rPr>
            <b/>
            <sz val="8"/>
            <color indexed="81"/>
            <rFont val="Tahoma"/>
            <family val="2"/>
          </rPr>
          <t>S-620 (1.0) 5.114.1</t>
        </r>
        <r>
          <rPr>
            <sz val="8"/>
            <color indexed="81"/>
            <rFont val="Tahoma"/>
            <family val="2"/>
          </rPr>
          <t xml:space="preserve">
The default direction of entry for main circuit and auxiliary and control cables shall be from below unless defined otherwise by the user in the data sheets, or if required differently for individual circuits, as defined in the circuit schedule.</t>
        </r>
      </text>
    </comment>
    <comment ref="W15" authorId="0" shapeId="0" xr:uid="{00000000-0006-0000-0700-000009000000}">
      <text>
        <r>
          <rPr>
            <b/>
            <sz val="8"/>
            <color indexed="81"/>
            <rFont val="Tahoma"/>
            <family val="2"/>
          </rPr>
          <t>S-620 (1.0) 5.114.2</t>
        </r>
        <r>
          <rPr>
            <sz val="8"/>
            <color indexed="81"/>
            <rFont val="Tahoma"/>
            <family val="2"/>
          </rPr>
          <t xml:space="preserve">
If required by the user, space for, or provision of, unused spare terminals for future use shall be provided as defined by the user in the data sheets.</t>
        </r>
      </text>
    </comment>
    <comment ref="R17" authorId="0" shapeId="0" xr:uid="{00000000-0006-0000-0700-00000A000000}">
      <text>
        <r>
          <rPr>
            <b/>
            <sz val="8"/>
            <color indexed="81"/>
            <rFont val="Tahoma"/>
            <family val="2"/>
          </rPr>
          <t>S-620 (1.0) 5.115.1</t>
        </r>
        <r>
          <rPr>
            <sz val="8"/>
            <color indexed="81"/>
            <rFont val="Tahoma"/>
            <family val="2"/>
          </rPr>
          <t xml:space="preserve">
Communication interfaces with process control systems, ECMS or other non-safety function systems shall be as defined by the user in the data sheets.</t>
        </r>
      </text>
    </comment>
    <comment ref="U19" authorId="0" shapeId="0" xr:uid="{00000000-0006-0000-0700-00000B000000}">
      <text>
        <r>
          <rPr>
            <b/>
            <sz val="8"/>
            <color indexed="81"/>
            <rFont val="Tahoma"/>
            <family val="2"/>
          </rPr>
          <t>IOGP Comment</t>
        </r>
        <r>
          <rPr>
            <sz val="8"/>
            <color indexed="81"/>
            <rFont val="Tahoma"/>
            <family val="2"/>
          </rPr>
          <t xml:space="preserve">
See IEC 62271-3 (1.0) Clause 9
Information to be given with enquiries, tenders and orders.</t>
        </r>
      </text>
    </comment>
    <comment ref="AP19" authorId="0" shapeId="0" xr:uid="{00000000-0006-0000-0700-00000C000000}">
      <text>
        <r>
          <rPr>
            <b/>
            <sz val="8"/>
            <color indexed="81"/>
            <rFont val="Tahoma"/>
            <family val="2"/>
          </rPr>
          <t>IEC 62271-3 (2.0) 5.2.1</t>
        </r>
        <r>
          <rPr>
            <sz val="8"/>
            <color indexed="81"/>
            <rFont val="Tahoma"/>
            <family val="2"/>
          </rPr>
          <t xml:space="preserve">
Class a is the minimal set of services required to operate switchgear, to allow very simple devices, i.e. "GOOSE-only-devices".</t>
        </r>
      </text>
    </comment>
    <comment ref="AQ19" authorId="0" shapeId="0" xr:uid="{00000000-0006-0000-0700-00000D000000}">
      <text>
        <r>
          <rPr>
            <b/>
            <sz val="8"/>
            <color indexed="81"/>
            <rFont val="Tahoma"/>
            <family val="2"/>
          </rPr>
          <t>IEC 62271-3 (2.0) 5.2.1</t>
        </r>
        <r>
          <rPr>
            <sz val="8"/>
            <color indexed="81"/>
            <rFont val="Tahoma"/>
            <family val="2"/>
          </rPr>
          <t xml:space="preserve">
Class b: the services required to implement the complete IEC 61850 series' data model with self-descriptive capabilities.</t>
        </r>
      </text>
    </comment>
    <comment ref="AR19" authorId="0" shapeId="0" xr:uid="{00000000-0006-0000-0700-00000E000000}">
      <text>
        <r>
          <rPr>
            <b/>
            <sz val="8"/>
            <color indexed="81"/>
            <rFont val="Tahoma"/>
            <family val="2"/>
          </rPr>
          <t>IEC 62271-3 (2.0) 5.2.1</t>
        </r>
        <r>
          <rPr>
            <sz val="8"/>
            <color indexed="81"/>
            <rFont val="Tahoma"/>
            <family val="2"/>
          </rPr>
          <t xml:space="preserve">
Class c: the implementation of all services that are applicable for the specific Logical Node.  This includes configuration capabilities, file transfer and log.</t>
        </r>
      </text>
    </comment>
    <comment ref="G20" authorId="0" shapeId="0" xr:uid="{00000000-0006-0000-0700-00000F000000}">
      <text>
        <r>
          <rPr>
            <b/>
            <sz val="8"/>
            <color indexed="81"/>
            <rFont val="Tahoma"/>
            <family val="2"/>
          </rPr>
          <t xml:space="preserve">IOGP Comment
</t>
        </r>
        <r>
          <rPr>
            <sz val="8"/>
            <color indexed="81"/>
            <rFont val="Tahoma"/>
            <family val="2"/>
          </rPr>
          <t xml:space="preserve">MICS = Model implementation conformance statement.
See IEC 61850-10 (2.0) Clause 3.4. </t>
        </r>
      </text>
    </comment>
    <comment ref="U20" authorId="0" shapeId="0" xr:uid="{00000000-0006-0000-0700-000010000000}">
      <text>
        <r>
          <rPr>
            <b/>
            <sz val="8"/>
            <color indexed="81"/>
            <rFont val="Tahoma"/>
            <family val="2"/>
          </rPr>
          <t>IOGP Comment</t>
        </r>
        <r>
          <rPr>
            <sz val="8"/>
            <color indexed="81"/>
            <rFont val="Tahoma"/>
            <family val="2"/>
          </rPr>
          <t xml:space="preserve">
See IEC 62271-3 (1.0) Clause 9
Information to be given with enquiries, tenders and orders.</t>
        </r>
      </text>
    </comment>
    <comment ref="G21" authorId="0" shapeId="0" xr:uid="{00000000-0006-0000-0700-000011000000}">
      <text>
        <r>
          <rPr>
            <b/>
            <sz val="8"/>
            <color indexed="81"/>
            <rFont val="Tahoma"/>
            <family val="2"/>
          </rPr>
          <t xml:space="preserve">IOGP Comment
</t>
        </r>
        <r>
          <rPr>
            <sz val="8"/>
            <color indexed="81"/>
            <rFont val="Tahoma"/>
            <family val="2"/>
          </rPr>
          <t xml:space="preserve">PICS = Protocol implementation conformance statement.
See IEC 61850-10 (2.0) Clause 3.6. </t>
        </r>
      </text>
    </comment>
    <comment ref="U21" authorId="0" shapeId="0" xr:uid="{00000000-0006-0000-0700-000012000000}">
      <text>
        <r>
          <rPr>
            <b/>
            <sz val="8"/>
            <color indexed="81"/>
            <rFont val="Tahoma"/>
            <family val="2"/>
          </rPr>
          <t>IOGP Comment</t>
        </r>
        <r>
          <rPr>
            <sz val="8"/>
            <color indexed="81"/>
            <rFont val="Tahoma"/>
            <family val="2"/>
          </rPr>
          <t xml:space="preserve">
See IEC 62271-3 (1.0) Clause 9
Information to be given with enquiries, tenders and orders.</t>
        </r>
      </text>
    </comment>
    <comment ref="G22" authorId="0" shapeId="0" xr:uid="{00000000-0006-0000-0700-000013000000}">
      <text>
        <r>
          <rPr>
            <b/>
            <sz val="8"/>
            <color indexed="81"/>
            <rFont val="Tahoma"/>
            <family val="2"/>
          </rPr>
          <t xml:space="preserve">IOGP Comment
</t>
        </r>
        <r>
          <rPr>
            <sz val="8"/>
            <color indexed="81"/>
            <rFont val="Tahoma"/>
            <family val="2"/>
          </rPr>
          <t xml:space="preserve">PIXIT = Protocol implementation extra information for testing.
See IEC 61850-10 (2.0) Clause 3.7. </t>
        </r>
      </text>
    </comment>
    <comment ref="U22" authorId="0" shapeId="0" xr:uid="{00000000-0006-0000-0700-000014000000}">
      <text>
        <r>
          <rPr>
            <b/>
            <sz val="8"/>
            <color indexed="81"/>
            <rFont val="Tahoma"/>
            <family val="2"/>
          </rPr>
          <t>IOGP Comment</t>
        </r>
        <r>
          <rPr>
            <sz val="8"/>
            <color indexed="81"/>
            <rFont val="Tahoma"/>
            <family val="2"/>
          </rPr>
          <t xml:space="preserve">
See IEC 62271-3 (1.0) Clause 9
Information to be given with enquiries, tenders and orders.</t>
        </r>
      </text>
    </comment>
    <comment ref="G23" authorId="0" shapeId="0" xr:uid="{00000000-0006-0000-0700-000015000000}">
      <text>
        <r>
          <rPr>
            <b/>
            <sz val="8"/>
            <color indexed="81"/>
            <rFont val="Tahoma"/>
            <family val="2"/>
          </rPr>
          <t xml:space="preserve">IOGP Comment
</t>
        </r>
        <r>
          <rPr>
            <sz val="8"/>
            <color indexed="81"/>
            <rFont val="Tahoma"/>
            <family val="2"/>
          </rPr>
          <t xml:space="preserve">TICS = Technical issues conformance statement.
See IEC 61850-10 (2.0) Clause 3.14. </t>
        </r>
      </text>
    </comment>
    <comment ref="U23" authorId="0" shapeId="0" xr:uid="{00000000-0006-0000-0700-000016000000}">
      <text>
        <r>
          <rPr>
            <b/>
            <sz val="8"/>
            <color indexed="81"/>
            <rFont val="Tahoma"/>
            <family val="2"/>
          </rPr>
          <t>IOGP Comment</t>
        </r>
        <r>
          <rPr>
            <sz val="8"/>
            <color indexed="81"/>
            <rFont val="Tahoma"/>
            <family val="2"/>
          </rPr>
          <t xml:space="preserve">
See IEC 62271-3 (1.0) Clause 9
Information to be given with enquiries, tenders and orders.</t>
        </r>
      </text>
    </comment>
    <comment ref="U24" authorId="0" shapeId="0" xr:uid="{00000000-0006-0000-0700-000017000000}">
      <text>
        <r>
          <rPr>
            <b/>
            <sz val="8"/>
            <color indexed="81"/>
            <rFont val="Tahoma"/>
            <family val="2"/>
          </rPr>
          <t>IOGP Comment</t>
        </r>
        <r>
          <rPr>
            <sz val="8"/>
            <color indexed="81"/>
            <rFont val="Tahoma"/>
            <family val="2"/>
          </rPr>
          <t xml:space="preserve">
See IEC 62271-3 (1.0) Clause 9
Information to be given with enquiries, tenders and orders.</t>
        </r>
      </text>
    </comment>
    <comment ref="AP24" authorId="0" shapeId="0" xr:uid="{00000000-0006-0000-0700-000018000000}">
      <text>
        <r>
          <rPr>
            <b/>
            <sz val="8"/>
            <color indexed="81"/>
            <rFont val="Tahoma"/>
            <family val="2"/>
          </rPr>
          <t>IOGP Comment</t>
        </r>
        <r>
          <rPr>
            <sz val="8"/>
            <color indexed="81"/>
            <rFont val="Tahoma"/>
            <family val="2"/>
          </rPr>
          <t xml:space="preserve">
IOGP S-620 5.108.2 g) 'Dual shunt trip coils' and 5.115.2 'Emergency shutdown interface relays' implies a hard wired solution for ESD trip functions but does not exclude the use of GOOSE messaging.</t>
        </r>
      </text>
    </comment>
    <comment ref="AQ24" authorId="0" shapeId="0" xr:uid="{00000000-0006-0000-0700-000019000000}">
      <text>
        <r>
          <rPr>
            <b/>
            <sz val="8"/>
            <color indexed="81"/>
            <rFont val="Tahoma"/>
            <family val="2"/>
          </rPr>
          <t>IEC 62271-3 (2.0) 6.1.3</t>
        </r>
        <r>
          <rPr>
            <sz val="8"/>
            <color indexed="81"/>
            <rFont val="Tahoma"/>
            <family val="2"/>
          </rPr>
          <t xml:space="preserve">
For circuit breakers with multiple trip coils, redundancy in communications is required.
</t>
        </r>
        <r>
          <rPr>
            <b/>
            <sz val="8"/>
            <color indexed="81"/>
            <rFont val="Tahoma"/>
            <family val="2"/>
          </rPr>
          <t>IOGP Comment</t>
        </r>
        <r>
          <rPr>
            <sz val="8"/>
            <color indexed="81"/>
            <rFont val="Tahoma"/>
            <family val="2"/>
          </rPr>
          <t xml:space="preserve">
Dual redundancy is required if there are redundant protection schemes, each utilizing IEC 61850 messaging, not just because there are multiple trip coils as circuit breakers are sometimes fitted with dual trip coils as standard by the manufacturer.</t>
        </r>
      </text>
    </comment>
    <comment ref="G25" authorId="0" shapeId="0" xr:uid="{00000000-0006-0000-0700-00001A000000}">
      <text>
        <r>
          <rPr>
            <b/>
            <sz val="8"/>
            <color indexed="81"/>
            <rFont val="Tahoma"/>
            <family val="2"/>
          </rPr>
          <t>IOGP Comment</t>
        </r>
        <r>
          <rPr>
            <sz val="8"/>
            <color indexed="81"/>
            <rFont val="Tahoma"/>
            <family val="2"/>
          </rPr>
          <t xml:space="preserve">
See IEC 62271-3 (2.0) Clause 5.3. </t>
        </r>
      </text>
    </comment>
    <comment ref="U25" authorId="0" shapeId="0" xr:uid="{00000000-0006-0000-0700-00001B000000}">
      <text>
        <r>
          <rPr>
            <b/>
            <sz val="8"/>
            <color indexed="81"/>
            <rFont val="Tahoma"/>
            <family val="2"/>
          </rPr>
          <t>IOGP Comment</t>
        </r>
        <r>
          <rPr>
            <sz val="8"/>
            <color indexed="81"/>
            <rFont val="Tahoma"/>
            <family val="2"/>
          </rPr>
          <t xml:space="preserve">
See IEC 62271-3 (1.0) Clause 9
Information to be given with enquiries, tenders and orders.</t>
        </r>
      </text>
    </comment>
    <comment ref="U26" authorId="0" shapeId="0" xr:uid="{00000000-0006-0000-0700-00001C000000}">
      <text>
        <r>
          <rPr>
            <b/>
            <sz val="8"/>
            <color indexed="81"/>
            <rFont val="Tahoma"/>
            <family val="2"/>
          </rPr>
          <t>IOGP Comment</t>
        </r>
        <r>
          <rPr>
            <sz val="8"/>
            <color indexed="81"/>
            <rFont val="Tahoma"/>
            <family val="2"/>
          </rPr>
          <t xml:space="preserve">
See IEC 62271-3 (1.0) Clause 9
Information to be given with enquiries, tenders and orders.</t>
        </r>
      </text>
    </comment>
    <comment ref="AP26" authorId="0" shapeId="0" xr:uid="{00000000-0006-0000-0700-00001D000000}">
      <text>
        <r>
          <rPr>
            <b/>
            <sz val="8"/>
            <color indexed="81"/>
            <rFont val="Tahoma"/>
            <family val="2"/>
          </rPr>
          <t>IOGP Comment</t>
        </r>
        <r>
          <rPr>
            <sz val="8"/>
            <color indexed="81"/>
            <rFont val="Tahoma"/>
            <family val="2"/>
          </rPr>
          <t xml:space="preserve">
Availability class : A1
as per IEC 60870-4
A &gt;= 99.00 %</t>
        </r>
      </text>
    </comment>
    <comment ref="AQ26" authorId="0" shapeId="0" xr:uid="{00000000-0006-0000-0700-00001E000000}">
      <text>
        <r>
          <rPr>
            <b/>
            <sz val="8"/>
            <color indexed="81"/>
            <rFont val="Tahoma"/>
            <family val="2"/>
          </rPr>
          <t>IOGP Comment</t>
        </r>
        <r>
          <rPr>
            <sz val="8"/>
            <color indexed="81"/>
            <rFont val="Tahoma"/>
            <family val="2"/>
          </rPr>
          <t xml:space="preserve">
Availability class : A2
as per IEC 60870-4
A &gt;= 99.75 %</t>
        </r>
      </text>
    </comment>
    <comment ref="AR26" authorId="0" shapeId="0" xr:uid="{00000000-0006-0000-0700-00001F000000}">
      <text>
        <r>
          <rPr>
            <b/>
            <sz val="8"/>
            <color indexed="81"/>
            <rFont val="Tahoma"/>
            <family val="2"/>
          </rPr>
          <t>IOGP Comment</t>
        </r>
        <r>
          <rPr>
            <sz val="8"/>
            <color indexed="81"/>
            <rFont val="Tahoma"/>
            <family val="2"/>
          </rPr>
          <t xml:space="preserve">
Availability class : A3
as per IEC 60870-4
A &gt;= 99.95 %</t>
        </r>
      </text>
    </comment>
    <comment ref="W27" authorId="0" shapeId="0" xr:uid="{00000000-0006-0000-0700-000020000000}">
      <text>
        <r>
          <rPr>
            <b/>
            <sz val="8"/>
            <color indexed="81"/>
            <rFont val="Tahoma"/>
            <family val="2"/>
          </rPr>
          <t>IOGP Comment</t>
        </r>
        <r>
          <rPr>
            <sz val="8"/>
            <color indexed="81"/>
            <rFont val="Tahoma"/>
            <family val="2"/>
          </rPr>
          <t xml:space="preserve">
See IEC 62271-3 (1.0) Clause 9
Information to be given with enquiries, tenders and orders.</t>
        </r>
      </text>
    </comment>
    <comment ref="T30" authorId="0" shapeId="0" xr:uid="{00000000-0006-0000-0700-000021000000}">
      <text>
        <r>
          <rPr>
            <b/>
            <sz val="8"/>
            <color indexed="81"/>
            <rFont val="Tahoma"/>
            <family val="2"/>
          </rPr>
          <t>S-620 (1.0) 6.2.8</t>
        </r>
        <r>
          <rPr>
            <sz val="8"/>
            <color indexed="81"/>
            <rFont val="Tahoma"/>
            <family val="2"/>
          </rPr>
          <t xml:space="preserve">
Additional tests for condensation and pollution shall be performed if defined as required by the user in the data sheets. 
</t>
        </r>
      </text>
    </comment>
    <comment ref="AP30" authorId="0" shapeId="0" xr:uid="{00000000-0006-0000-0700-000022000000}">
      <text>
        <r>
          <rPr>
            <b/>
            <sz val="8"/>
            <color indexed="81"/>
            <rFont val="Tahoma"/>
            <family val="2"/>
          </rPr>
          <t>IOGP Comment</t>
        </r>
        <r>
          <rPr>
            <sz val="8"/>
            <color indexed="81"/>
            <rFont val="Tahoma"/>
            <family val="2"/>
          </rPr>
          <t xml:space="preserve">
De-select 'Not applicable' if there are outdoor bushings.</t>
        </r>
      </text>
    </comment>
    <comment ref="U33" authorId="0" shapeId="0" xr:uid="{00000000-0006-0000-0700-000023000000}">
      <text>
        <r>
          <rPr>
            <b/>
            <sz val="8"/>
            <color indexed="81"/>
            <rFont val="Tahoma"/>
            <family val="2"/>
          </rPr>
          <t>S-620 (1.0) 7.101</t>
        </r>
        <r>
          <rPr>
            <sz val="8"/>
            <color indexed="81"/>
            <rFont val="Tahoma"/>
            <family val="2"/>
          </rPr>
          <t xml:space="preserve">
The partial discharge test shall be performed if defined as required by the user in the data sheets.
</t>
        </r>
        <r>
          <rPr>
            <b/>
            <sz val="8"/>
            <color indexed="81"/>
            <rFont val="Tahoma"/>
            <family val="2"/>
          </rPr>
          <t>IOGP Comment</t>
        </r>
        <r>
          <rPr>
            <sz val="8"/>
            <color indexed="81"/>
            <rFont val="Tahoma"/>
            <family val="2"/>
          </rPr>
          <t xml:space="preserve">
IOGP default set at "Not required".
Partial discharge measurement is more appropriate for GIS.</t>
        </r>
      </text>
    </comment>
    <comment ref="U34" authorId="0" shapeId="0" xr:uid="{00000000-0006-0000-0700-000024000000}">
      <text>
        <r>
          <rPr>
            <b/>
            <sz val="8"/>
            <color indexed="81"/>
            <rFont val="Tahoma"/>
            <family val="2"/>
          </rPr>
          <t>S-620 (1.0) 7.107</t>
        </r>
        <r>
          <rPr>
            <sz val="8"/>
            <color indexed="81"/>
            <rFont val="Tahoma"/>
            <family val="2"/>
          </rPr>
          <t xml:space="preserve">
Where defined by the user in the data sheets, a simulation test to validate the ECMS interfaces shall be carried out between the remote HMI and IEDs on the high-voltage switchgear and controlgear assemblies and the specific functions (remote control, restarting, automatic transfer, load shedding, etc.).</t>
        </r>
      </text>
    </comment>
    <comment ref="X37" authorId="0" shapeId="0" xr:uid="{00000000-0006-0000-0700-000025000000}">
      <text>
        <r>
          <rPr>
            <b/>
            <sz val="8"/>
            <color indexed="81"/>
            <rFont val="Tahoma"/>
            <family val="2"/>
          </rPr>
          <t>S-620 (1.0) 9</t>
        </r>
        <r>
          <rPr>
            <sz val="8"/>
            <color indexed="81"/>
            <rFont val="Tahoma"/>
            <family val="2"/>
          </rPr>
          <t xml:space="preserve">
The language used for all provided information shall be English, unless defined otherwise by the user in the data sheets.</t>
        </r>
      </text>
    </comment>
    <comment ref="R41" authorId="0" shapeId="0" xr:uid="{00000000-0006-0000-0700-000026000000}">
      <text>
        <r>
          <rPr>
            <b/>
            <sz val="8"/>
            <color indexed="81"/>
            <rFont val="Tahoma"/>
            <family val="2"/>
          </rPr>
          <t xml:space="preserve">S-620 (1.0) 10.1.1
</t>
        </r>
        <r>
          <rPr>
            <sz val="8"/>
            <color indexed="81"/>
            <rFont val="Tahoma"/>
            <family val="2"/>
          </rPr>
          <t xml:space="preserve">Preparation for shipment shall be in accordance with Manufacturer’s standard packing provision to meet project location and storage requirements as defined by the user in the data sheets and purchase order.
</t>
        </r>
        <r>
          <rPr>
            <b/>
            <sz val="8"/>
            <color indexed="81"/>
            <rFont val="Tahoma"/>
            <family val="2"/>
          </rPr>
          <t xml:space="preserve">
IOGP Comment
</t>
        </r>
        <r>
          <rPr>
            <sz val="8"/>
            <color indexed="81"/>
            <rFont val="Tahoma"/>
            <family val="2"/>
          </rPr>
          <t>Any special transport or storage conditions, such as extended storage periods, or shock and vibration considerations, anticipated during transport should be defined by the user in the data sheets.</t>
        </r>
      </text>
    </comment>
    <comment ref="R42" authorId="0" shapeId="0" xr:uid="{00000000-0006-0000-0700-000027000000}">
      <text>
        <r>
          <rPr>
            <b/>
            <sz val="8"/>
            <color indexed="81"/>
            <rFont val="Tahoma"/>
            <family val="2"/>
          </rPr>
          <t xml:space="preserve">S-620 (1.0) 10.1.1
</t>
        </r>
        <r>
          <rPr>
            <sz val="8"/>
            <color indexed="81"/>
            <rFont val="Tahoma"/>
            <family val="2"/>
          </rPr>
          <t>Where the equipment integration site differs from the end usage site, associated transport/logistic options and conditions at the integration site shall be subject to agreement between the user and the manufacturer.</t>
        </r>
        <r>
          <rPr>
            <b/>
            <sz val="8"/>
            <color indexed="81"/>
            <rFont val="Tahoma"/>
            <family val="2"/>
          </rPr>
          <t xml:space="preserve">
IOGP Comment
</t>
        </r>
        <r>
          <rPr>
            <sz val="8"/>
            <color indexed="81"/>
            <rFont val="Tahoma"/>
            <family val="2"/>
          </rPr>
          <t>For equipment integration other than at the intended service location, such as fabrication yards or shipyards, if the storage and installation conditions are more onerous than the normal service conditions, these conditions need to be identified.</t>
        </r>
      </text>
    </comment>
  </commentList>
</comments>
</file>

<file path=xl/sharedStrings.xml><?xml version="1.0" encoding="utf-8"?>
<sst xmlns="http://schemas.openxmlformats.org/spreadsheetml/2006/main" count="1551" uniqueCount="869">
  <si>
    <t>1.0</t>
  </si>
  <si>
    <t>S-620D</t>
  </si>
  <si>
    <t>High-voltage switchgear and controlgear</t>
  </si>
  <si>
    <t>SPECIFICATION</t>
  </si>
  <si>
    <t>Revision history</t>
  </si>
  <si>
    <t>VERSION</t>
  </si>
  <si>
    <t>DATE</t>
  </si>
  <si>
    <t>AMENDMENTS</t>
  </si>
  <si>
    <t>Acknowledgements</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</si>
  <si>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</si>
  <si>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</si>
  <si>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</si>
  <si>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</si>
  <si>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</si>
  <si>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</si>
  <si>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</si>
  <si>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</si>
  <si>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</si>
  <si>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</si>
  <si>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</si>
  <si>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</si>
  <si>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</si>
  <si>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</si>
  <si>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</si>
  <si>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</si>
  <si>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</si>
  <si>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</si>
  <si>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</si>
  <si>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</si>
  <si>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</si>
  <si>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Guidance on the use of these data sheets</t>
  </si>
  <si>
    <t>To be used in conjunction with :</t>
  </si>
  <si>
    <t>IEC 62271-200 Edition 2.0:2011</t>
  </si>
  <si>
    <t>IEC 62271-1 Edition 2.0:2017</t>
  </si>
  <si>
    <t>The contents of these Data Sheets are in strict sequence of the clause numbering in IEC 62271-200 and additions in IOGP S-620.</t>
  </si>
  <si>
    <t>If Users need to add data items, these should be inserted as new rows within the clause numbering sequence.</t>
  </si>
  <si>
    <t>In its original format, only document details on the cover sheet are referenced into the subsequent data sheets.</t>
  </si>
  <si>
    <t>Users may add enhanced functionally to these Data Sheets to suit their work processes or project requirements.</t>
  </si>
  <si>
    <t>For input data items, these Data Sheets contain drop down pick lists of IEC preferred values or IOGP default values.</t>
  </si>
  <si>
    <t>For input data items, these Data Sheets contain cell comments explaining IEC preferred values or IOGP default values.</t>
  </si>
  <si>
    <t>IOGP Specification default values are pre-populated into these data sheets, but may be modified as required by the User.</t>
  </si>
  <si>
    <t>Additional user supplied documents as listed in the data sheets (Supplement tab), to define scope and technical requirements for enquiry and purchase of high-voltage switchgear and controlgear assemblies include (but not limited to):</t>
  </si>
  <si>
    <t>-</t>
  </si>
  <si>
    <t>high-voltage switchgear and controlgear assemblies scope (equipment quantities/tag numbers, special tools, spare parts, services);</t>
  </si>
  <si>
    <t>high-voltage switchgear and controlgear assemblies circuit schedule, or data file containing this information (one per assembly).</t>
  </si>
  <si>
    <t>Where column B is populated with '104', this denotes that the parameter is detailed in IEC 62271-200 Table 104 - Summary of technical requirements, ratings and optional tests for metal-enclosed switchgear.</t>
  </si>
  <si>
    <t>An example cover sheet has been provided, but Users may replace this sheet with alternative User format or project format.</t>
  </si>
  <si>
    <t>An example Supplementary Requirements sheet has been provided. Users may delete or modify this sheet as required.</t>
  </si>
  <si>
    <t>This document is originally formatted for print-out on A4 Portrait (210mm x 298mm) paper, with a scaling of 90% of normal size.</t>
  </si>
  <si>
    <t>In its original 1.71 column width and 13.75 row height format, these cells print out as squares.</t>
  </si>
  <si>
    <r>
      <t xml:space="preserve">Sheets with </t>
    </r>
    <r>
      <rPr>
        <sz val="8"/>
        <color rgb="FF00B050"/>
        <rFont val="Arial"/>
        <family val="2"/>
      </rPr>
      <t>Green</t>
    </r>
    <r>
      <rPr>
        <sz val="8"/>
        <color theme="1"/>
        <rFont val="Arial"/>
        <family val="2"/>
      </rPr>
      <t xml:space="preserve"> colured tabs are those which shall be issued to suppliers</t>
    </r>
  </si>
  <si>
    <r>
      <t xml:space="preserve">Sheets with </t>
    </r>
    <r>
      <rPr>
        <sz val="8"/>
        <color rgb="FFFF0000"/>
        <rFont val="Arial"/>
        <family val="2"/>
      </rPr>
      <t>Red</t>
    </r>
    <r>
      <rPr>
        <sz val="8"/>
        <color theme="1"/>
        <rFont val="Arial"/>
        <family val="2"/>
      </rPr>
      <t xml:space="preserve"> tabs are for user / buyer information only</t>
    </r>
  </si>
  <si>
    <t>Insert Buyer Logo Here</t>
  </si>
  <si>
    <t>Insert Project Logo Here</t>
  </si>
  <si>
    <t>CLIENT:</t>
  </si>
  <si>
    <t>Insert Client_name</t>
  </si>
  <si>
    <t>PROJECT TITLE:</t>
  </si>
  <si>
    <t>Insert Project Title</t>
  </si>
  <si>
    <t>PROJECT LOCATION:</t>
  </si>
  <si>
    <t>Insert Project_location</t>
  </si>
  <si>
    <t>JOB/PROJECT NUMBER:</t>
  </si>
  <si>
    <t>HIGH-VOLTAGE SWITCHGEAR TAG NUMBER:</t>
  </si>
  <si>
    <t>Insert Tag_No</t>
  </si>
  <si>
    <t>HIGH-VOLTAGE SWITCHGEAR SERVICE:</t>
  </si>
  <si>
    <t>Insert Service Description</t>
  </si>
  <si>
    <t>CONFORMITY ASSESSMENT SYSTEM:</t>
  </si>
  <si>
    <t>Insert required CAS level per QRS</t>
  </si>
  <si>
    <t>Select</t>
  </si>
  <si>
    <t>A</t>
  </si>
  <si>
    <t>B</t>
  </si>
  <si>
    <t>C</t>
  </si>
  <si>
    <t>D</t>
  </si>
  <si>
    <t>DOCUMENT NUMBER:</t>
  </si>
  <si>
    <t>Insert Project Document Number</t>
  </si>
  <si>
    <t>REVISION:</t>
  </si>
  <si>
    <t>Insert Project Document Revision</t>
  </si>
  <si>
    <t>Issue</t>
  </si>
  <si>
    <t>Date</t>
  </si>
  <si>
    <t>Issue Description</t>
  </si>
  <si>
    <t>By</t>
  </si>
  <si>
    <t>Checked</t>
  </si>
  <si>
    <t>Approved</t>
  </si>
  <si>
    <t>Sheet 1 of</t>
  </si>
  <si>
    <t xml:space="preserve"> Row</t>
  </si>
  <si>
    <t xml:space="preserve"> Issue</t>
  </si>
  <si>
    <t>High-voltage Switchgear Tag No. :</t>
  </si>
  <si>
    <t>High-voltage Switchgear Service :</t>
  </si>
  <si>
    <t>Ref. Clause</t>
  </si>
  <si>
    <t>Characteristics</t>
  </si>
  <si>
    <t>Requirement</t>
  </si>
  <si>
    <t>Additional notes</t>
  </si>
  <si>
    <t>Default</t>
  </si>
  <si>
    <t>2 Normal and special service conditions</t>
  </si>
  <si>
    <t>2.1.2 Indoor switchgear and controlgear</t>
  </si>
  <si>
    <t>2.1.2 a) 1)</t>
  </si>
  <si>
    <t>Ambient air temperature - Upper limit:</t>
  </si>
  <si>
    <t>+ 40 °C</t>
  </si>
  <si>
    <t>Not exceeding this value</t>
  </si>
  <si>
    <t>2.1.2 a) 2)</t>
  </si>
  <si>
    <t>Ambient air temperature - Daily average maximum:</t>
  </si>
  <si>
    <t>+ 35 °C</t>
  </si>
  <si>
    <t>2.1.2 a) 3)</t>
  </si>
  <si>
    <t>Ambient air temperature - Lower limit:</t>
  </si>
  <si>
    <t>- 5 °C</t>
  </si>
  <si>
    <t>2.1.2 b)</t>
  </si>
  <si>
    <t>Influence from solar radiation:</t>
  </si>
  <si>
    <t>No influence</t>
  </si>
  <si>
    <t>2.1.2 c)</t>
  </si>
  <si>
    <t>Altitude:</t>
  </si>
  <si>
    <t>1000 m</t>
  </si>
  <si>
    <t>2.1.2 d)</t>
  </si>
  <si>
    <t>Site pollution severity class (SPS):</t>
  </si>
  <si>
    <t>Very light</t>
  </si>
  <si>
    <t>Light</t>
  </si>
  <si>
    <t>Medium</t>
  </si>
  <si>
    <t>Heavy</t>
  </si>
  <si>
    <t>Very heavy</t>
  </si>
  <si>
    <t>2.1.2 e) 1)</t>
  </si>
  <si>
    <t>Humidity conditions - 24 h average relative humidity:</t>
  </si>
  <si>
    <t>95 %</t>
  </si>
  <si>
    <t>2.1.2 e) 2)</t>
  </si>
  <si>
    <t>Humidity conditions - 24 h average water vapour pressure:</t>
  </si>
  <si>
    <t>2.2 kPa</t>
  </si>
  <si>
    <t>2.1.2 e) 3)</t>
  </si>
  <si>
    <t>Humidity conditions - one month average relative humidity:</t>
  </si>
  <si>
    <t>90 %</t>
  </si>
  <si>
    <t>2.1.2 e) 4)</t>
  </si>
  <si>
    <t>Humidity conditions - one month average water vapour pressure:</t>
  </si>
  <si>
    <t>1.8 kPa</t>
  </si>
  <si>
    <t>2.1.2 f) 1)</t>
  </si>
  <si>
    <t>Exposure to abnormal vibrations:</t>
  </si>
  <si>
    <t>Less than switchgear itself</t>
  </si>
  <si>
    <t>2.1.2 f) 2)</t>
  </si>
  <si>
    <t>Exposure to abnormal shock or earth tremors :</t>
  </si>
  <si>
    <t>Zone 0 - no qualification</t>
  </si>
  <si>
    <t>Seismic severity level 1</t>
  </si>
  <si>
    <t>Seismic severity level 2</t>
  </si>
  <si>
    <t>2.1.2 f) 3)</t>
  </si>
  <si>
    <t>Exposure to abnormal tilting :</t>
  </si>
  <si>
    <t>No abnormal tilting</t>
  </si>
  <si>
    <t>2.1.2g)  5.0.101</t>
  </si>
  <si>
    <t>Location environment:</t>
  </si>
  <si>
    <t>Onshore - Coastal</t>
  </si>
  <si>
    <t>Onshore - Desert</t>
  </si>
  <si>
    <t>Onshore - Industrial</t>
  </si>
  <si>
    <t>Onshore - Inland</t>
  </si>
  <si>
    <t>Offshore - Fixed</t>
  </si>
  <si>
    <t>Offshore - Floating</t>
  </si>
  <si>
    <t>Offshore - Mobile</t>
  </si>
  <si>
    <t>Marine (Ship)</t>
  </si>
  <si>
    <t>104</t>
  </si>
  <si>
    <t>2</t>
  </si>
  <si>
    <t>Design class:</t>
  </si>
  <si>
    <t>Class 0</t>
  </si>
  <si>
    <t>Class 1</t>
  </si>
  <si>
    <t>Class 2</t>
  </si>
  <si>
    <t>2.1.3 Outdoor switchgear and controlgear</t>
  </si>
  <si>
    <t>2.1.3</t>
  </si>
  <si>
    <t>Outdoor equipment requirements apply:</t>
  </si>
  <si>
    <t>No, no outdoor equipment</t>
  </si>
  <si>
    <t>Yes, outdoor terminations</t>
  </si>
  <si>
    <t>2.1.3 a) 1)</t>
  </si>
  <si>
    <t>Not applicable</t>
  </si>
  <si>
    <t>2.1.3 a) 2)</t>
  </si>
  <si>
    <t>2.1.3 a) 3)</t>
  </si>
  <si>
    <t>- 25 °C</t>
  </si>
  <si>
    <t>2.1.3 b)</t>
  </si>
  <si>
    <r>
      <t>1000 W/m</t>
    </r>
    <r>
      <rPr>
        <vertAlign val="superscript"/>
        <sz val="8"/>
        <color theme="1"/>
        <rFont val="Tahoma"/>
        <family val="2"/>
      </rPr>
      <t>2</t>
    </r>
  </si>
  <si>
    <t>2.1.3 c)</t>
  </si>
  <si>
    <t>2.1.3d) 5.114.3</t>
  </si>
  <si>
    <t>Site pollution severity class (SPS) :</t>
  </si>
  <si>
    <t>2.1.3 e)</t>
  </si>
  <si>
    <t>Ice coating:</t>
  </si>
  <si>
    <t>20 mm</t>
  </si>
  <si>
    <t>2.1.3 f)</t>
  </si>
  <si>
    <t>Wind speed:</t>
  </si>
  <si>
    <t>34 m/s</t>
  </si>
  <si>
    <t>2.1.3 g)</t>
  </si>
  <si>
    <t>No outdoor equipment, outdoor service conditions not applicable</t>
  </si>
  <si>
    <t>Average humidity values given in 2.1.2 e) may be exceeded. Condensation or precipitation may occur</t>
  </si>
  <si>
    <t>2.1.3 h)</t>
  </si>
  <si>
    <t>External vibrations or earth tremors:</t>
  </si>
  <si>
    <t>2.2.7 Special service conditions - other parameters</t>
  </si>
  <si>
    <t>2.2.7 a)</t>
  </si>
  <si>
    <t>Values different to IEC 62271-1 default normal service conditions:</t>
  </si>
  <si>
    <t>Normal</t>
  </si>
  <si>
    <t>See values in 2.1 above</t>
  </si>
  <si>
    <t>Special</t>
  </si>
  <si>
    <t>2.2.7 b)</t>
  </si>
  <si>
    <t>Exceptional condensation liable to occur:</t>
  </si>
  <si>
    <t>2.2.7 c)</t>
  </si>
  <si>
    <t>Heavy pollution of the air by:</t>
  </si>
  <si>
    <t>2.2.7 d)</t>
  </si>
  <si>
    <t>Exposure to strong electric or magnetic fields:</t>
  </si>
  <si>
    <t>2.2.7 e)</t>
  </si>
  <si>
    <t>Exposure to extreme climatic conditions:</t>
  </si>
  <si>
    <t>2.2.7 f)</t>
  </si>
  <si>
    <t>Attack by fungus or small creatures:</t>
  </si>
  <si>
    <t>2.2.7 g)</t>
  </si>
  <si>
    <t>2.2.7 h)</t>
  </si>
  <si>
    <t>Exposure to heavy vibration, shocks, seismic occurrences:</t>
  </si>
  <si>
    <t>2.2.7 i)</t>
  </si>
  <si>
    <t>Installation where current carrying/breaking capacity is affected:</t>
  </si>
  <si>
    <t>2.2.7 j)</t>
  </si>
  <si>
    <t>Exposure to conducted and radiated disturbances:</t>
  </si>
  <si>
    <t>2.2.7 k)</t>
  </si>
  <si>
    <t>Exceptional overvoltage conditions or voltage fluctuations:</t>
  </si>
  <si>
    <t>See values in 4.1 b) &amp; c) below</t>
  </si>
  <si>
    <t>2.2.7 l)</t>
  </si>
  <si>
    <t>Excessive harmonics in the supply voltage or load current:</t>
  </si>
  <si>
    <t>See THD value in 4.1 d) below</t>
  </si>
  <si>
    <t>2.2.7 m)</t>
  </si>
  <si>
    <r>
      <t>Exposure to contamination of air by sour gas (H</t>
    </r>
    <r>
      <rPr>
        <vertAlign val="subscript"/>
        <sz val="8"/>
        <color theme="1"/>
        <rFont val="Arial"/>
        <family val="2"/>
      </rPr>
      <t>2</t>
    </r>
    <r>
      <rPr>
        <sz val="8"/>
        <color theme="1"/>
        <rFont val="Arial"/>
        <family val="2"/>
      </rPr>
      <t>S) (SO</t>
    </r>
    <r>
      <rPr>
        <vertAlign val="subscript"/>
        <sz val="8"/>
        <color theme="1"/>
        <rFont val="Arial"/>
        <family val="2"/>
      </rPr>
      <t>2</t>
    </r>
    <r>
      <rPr>
        <sz val="8"/>
        <color theme="1"/>
        <rFont val="Arial"/>
        <family val="2"/>
      </rPr>
      <t>):</t>
    </r>
  </si>
  <si>
    <t>4 Ratings</t>
  </si>
  <si>
    <t>4.1 Rated voltage</t>
  </si>
  <si>
    <t>4.1 a)</t>
  </si>
  <si>
    <r>
      <t>Rated voltage (</t>
    </r>
    <r>
      <rPr>
        <i/>
        <sz val="8"/>
        <color theme="1"/>
        <rFont val="Arial"/>
        <family val="2"/>
      </rPr>
      <t>U</t>
    </r>
    <r>
      <rPr>
        <i/>
        <vertAlign val="subscript"/>
        <sz val="8"/>
        <color theme="1"/>
        <rFont val="Arial"/>
        <family val="2"/>
      </rPr>
      <t>r</t>
    </r>
    <r>
      <rPr>
        <sz val="8"/>
        <color theme="1"/>
        <rFont val="Arial"/>
        <family val="2"/>
      </rPr>
      <t>):</t>
    </r>
  </si>
  <si>
    <t>3.6 kV</t>
  </si>
  <si>
    <t>7.2 kV</t>
  </si>
  <si>
    <t>12 kV</t>
  </si>
  <si>
    <t>17.5 kV</t>
  </si>
  <si>
    <t>24 kV</t>
  </si>
  <si>
    <t>36 kV</t>
  </si>
  <si>
    <t>40.5 kV</t>
  </si>
  <si>
    <t>52 kV</t>
  </si>
  <si>
    <t>4.76 kV</t>
  </si>
  <si>
    <t>8.25 kV</t>
  </si>
  <si>
    <t>15 kV</t>
  </si>
  <si>
    <t>15.5 kV</t>
  </si>
  <si>
    <t>25.8 kV</t>
  </si>
  <si>
    <t>27 kV</t>
  </si>
  <si>
    <t>38 kV</t>
  </si>
  <si>
    <t>48.3 kV</t>
  </si>
  <si>
    <t>4.1 b)</t>
  </si>
  <si>
    <t>Nominal system voltage:</t>
  </si>
  <si>
    <t>3.3 kV</t>
  </si>
  <si>
    <t>6.6 kV</t>
  </si>
  <si>
    <t>11 kV</t>
  </si>
  <si>
    <t>22 kV</t>
  </si>
  <si>
    <t>33 kV</t>
  </si>
  <si>
    <t>3 kV</t>
  </si>
  <si>
    <t>6 kV</t>
  </si>
  <si>
    <t>10 kV</t>
  </si>
  <si>
    <t>20 kV</t>
  </si>
  <si>
    <t>30 kV</t>
  </si>
  <si>
    <t>35 kV</t>
  </si>
  <si>
    <t>4.16 kV</t>
  </si>
  <si>
    <t>12.47 kV</t>
  </si>
  <si>
    <t>13.2 kV</t>
  </si>
  <si>
    <t>13.8 kV</t>
  </si>
  <si>
    <t>29.94 kV</t>
  </si>
  <si>
    <t>34.5 kV</t>
  </si>
  <si>
    <t>45 kV</t>
  </si>
  <si>
    <t>4.1 c)</t>
  </si>
  <si>
    <t>Number of phases:</t>
  </si>
  <si>
    <t>3 phase</t>
  </si>
  <si>
    <t>8.104.6</t>
  </si>
  <si>
    <t>Type of system earthing:</t>
  </si>
  <si>
    <t>Solidly earthed neutral</t>
  </si>
  <si>
    <t>Impedance earthed neutral</t>
  </si>
  <si>
    <t>Isolated neutral</t>
  </si>
  <si>
    <t>4.1 d)</t>
  </si>
  <si>
    <t>Nominal system voltage variation:</t>
  </si>
  <si>
    <t>+10 %</t>
  </si>
  <si>
    <t>-10 %</t>
  </si>
  <si>
    <t>Not exceeding these values</t>
  </si>
  <si>
    <t>4.1 e)</t>
  </si>
  <si>
    <t>Voltage transient variation with 1,5 s recovery time:</t>
  </si>
  <si>
    <t>+15 %</t>
  </si>
  <si>
    <t>-15 %</t>
  </si>
  <si>
    <t>4.1 f)</t>
  </si>
  <si>
    <t>Maximum voltage variation:</t>
  </si>
  <si>
    <t>+20 %</t>
  </si>
  <si>
    <t>-20 %</t>
  </si>
  <si>
    <t>4.1 g)</t>
  </si>
  <si>
    <t>Supply voltage harmonic content not exceeding:</t>
  </si>
  <si>
    <t>6,5 % THD</t>
  </si>
  <si>
    <t>5 % THD</t>
  </si>
  <si>
    <t>3 % THD</t>
  </si>
  <si>
    <t>4.2 Rated insulation level</t>
  </si>
  <si>
    <t>4.2 a)</t>
  </si>
  <si>
    <r>
      <t>Rated short-duration power-frequency withstand voltage (</t>
    </r>
    <r>
      <rPr>
        <i/>
        <sz val="8"/>
        <color theme="1"/>
        <rFont val="Arial"/>
        <family val="2"/>
      </rPr>
      <t>U</t>
    </r>
    <r>
      <rPr>
        <vertAlign val="subscript"/>
        <sz val="8"/>
        <color theme="1"/>
        <rFont val="Arial"/>
        <family val="2"/>
      </rPr>
      <t>d</t>
    </r>
    <r>
      <rPr>
        <sz val="8"/>
        <color theme="1"/>
        <rFont val="Arial"/>
        <family val="2"/>
      </rPr>
      <t>):</t>
    </r>
  </si>
  <si>
    <t>Common/Across the isolating distance</t>
  </si>
  <si>
    <t>10 / 12</t>
  </si>
  <si>
    <t>20 / 23</t>
  </si>
  <si>
    <t>28 / 32</t>
  </si>
  <si>
    <t>38 / 45</t>
  </si>
  <si>
    <t>50 / 60</t>
  </si>
  <si>
    <t>70 / 80</t>
  </si>
  <si>
    <t>80 / 90</t>
  </si>
  <si>
    <t>95 / 110</t>
  </si>
  <si>
    <t>19 / 21</t>
  </si>
  <si>
    <t>36 / 40</t>
  </si>
  <si>
    <t>50 / 55</t>
  </si>
  <si>
    <t>60 / 66</t>
  </si>
  <si>
    <t>70 / 77</t>
  </si>
  <si>
    <t>80 / 88</t>
  </si>
  <si>
    <t>95 / 105</t>
  </si>
  <si>
    <t>105 / 115</t>
  </si>
  <si>
    <t>120 / 132</t>
  </si>
  <si>
    <t>4.2 b)</t>
  </si>
  <si>
    <r>
      <t>Rated lightning impulse withstand voltage (</t>
    </r>
    <r>
      <rPr>
        <i/>
        <sz val="8"/>
        <color theme="1"/>
        <rFont val="Arial"/>
        <family val="2"/>
      </rPr>
      <t>U</t>
    </r>
    <r>
      <rPr>
        <vertAlign val="subscript"/>
        <sz val="8"/>
        <color theme="1"/>
        <rFont val="Arial"/>
        <family val="2"/>
      </rPr>
      <t>p</t>
    </r>
    <r>
      <rPr>
        <sz val="8"/>
        <color theme="1"/>
        <rFont val="Arial"/>
        <family val="2"/>
      </rPr>
      <t>) kV peak:</t>
    </r>
  </si>
  <si>
    <t>40 / 46</t>
  </si>
  <si>
    <t>60 / 70</t>
  </si>
  <si>
    <t>75 / 85</t>
  </si>
  <si>
    <t>125 / 145</t>
  </si>
  <si>
    <t>145 / 165</t>
  </si>
  <si>
    <t>170 / 195</t>
  </si>
  <si>
    <t>185 / 215</t>
  </si>
  <si>
    <t>250 / 290</t>
  </si>
  <si>
    <t>DOCUMENT NUMBER :</t>
  </si>
  <si>
    <t>ISSUE :</t>
  </si>
  <si>
    <t>Sheet 2 of</t>
  </si>
  <si>
    <t>`</t>
  </si>
  <si>
    <t>4.3 Rated frequency</t>
  </si>
  <si>
    <t>4.3</t>
  </si>
  <si>
    <r>
      <t>Rated frequency (</t>
    </r>
    <r>
      <rPr>
        <i/>
        <sz val="8"/>
        <color theme="1"/>
        <rFont val="Arial"/>
        <family val="2"/>
      </rPr>
      <t>f</t>
    </r>
    <r>
      <rPr>
        <vertAlign val="subscript"/>
        <sz val="8"/>
        <color theme="1"/>
        <rFont val="Arial"/>
        <family val="2"/>
      </rPr>
      <t>r</t>
    </r>
    <r>
      <rPr>
        <sz val="8"/>
        <color theme="1"/>
        <rFont val="Arial"/>
        <family val="2"/>
      </rPr>
      <t>):</t>
    </r>
  </si>
  <si>
    <t>50 Hz</t>
  </si>
  <si>
    <t>60 Hz</t>
  </si>
  <si>
    <t>4.4 Rated normal current</t>
  </si>
  <si>
    <t>4.4.1</t>
  </si>
  <si>
    <r>
      <t>Conductor material of the assembly busbars</t>
    </r>
    <r>
      <rPr>
        <sz val="8"/>
        <color theme="1"/>
        <rFont val="Arial"/>
        <family val="2"/>
      </rPr>
      <t>:</t>
    </r>
  </si>
  <si>
    <t>Manufacturer's Standard</t>
  </si>
  <si>
    <t>4.4.1 a)</t>
  </si>
  <si>
    <t>Rated normal current of incomer functional units:</t>
  </si>
  <si>
    <t>See circuit schedule</t>
  </si>
  <si>
    <t>4.4.1 b)</t>
  </si>
  <si>
    <r>
      <t>Rated normal current of the assembly busbars (</t>
    </r>
    <r>
      <rPr>
        <i/>
        <sz val="8"/>
        <color theme="1"/>
        <rFont val="Arial"/>
        <family val="2"/>
      </rPr>
      <t>I</t>
    </r>
    <r>
      <rPr>
        <vertAlign val="subscript"/>
        <sz val="8"/>
        <color theme="1"/>
        <rFont val="Arial"/>
        <family val="2"/>
      </rPr>
      <t>r</t>
    </r>
    <r>
      <rPr>
        <sz val="8"/>
        <color theme="1"/>
        <rFont val="Arial"/>
        <family val="2"/>
      </rPr>
      <t>):</t>
    </r>
  </si>
  <si>
    <t>400 A</t>
  </si>
  <si>
    <t>500 A</t>
  </si>
  <si>
    <t>630 A</t>
  </si>
  <si>
    <t>800 A</t>
  </si>
  <si>
    <t>1000 A</t>
  </si>
  <si>
    <t>1250 A</t>
  </si>
  <si>
    <t>1600 A</t>
  </si>
  <si>
    <t>2000 A</t>
  </si>
  <si>
    <t>2500 A</t>
  </si>
  <si>
    <t>3150 A</t>
  </si>
  <si>
    <t>4000 A</t>
  </si>
  <si>
    <t>4.4.1 c)</t>
  </si>
  <si>
    <t>Rated normal current of feeder functional units:</t>
  </si>
  <si>
    <t>4.5 Rated short-time withstand current</t>
  </si>
  <si>
    <t>4.5.101</t>
  </si>
  <si>
    <r>
      <t>Rated short-time withstand current (</t>
    </r>
    <r>
      <rPr>
        <i/>
        <sz val="8"/>
        <color theme="1"/>
        <rFont val="Arial"/>
        <family val="2"/>
      </rPr>
      <t>I</t>
    </r>
    <r>
      <rPr>
        <vertAlign val="subscript"/>
        <sz val="8"/>
        <color theme="1"/>
        <rFont val="Arial"/>
        <family val="2"/>
      </rPr>
      <t>k</t>
    </r>
    <r>
      <rPr>
        <sz val="8"/>
        <color theme="1"/>
        <rFont val="Arial"/>
        <family val="2"/>
      </rPr>
      <t>):</t>
    </r>
  </si>
  <si>
    <t>10 kA</t>
  </si>
  <si>
    <t>12.5 kA</t>
  </si>
  <si>
    <t>16 kA</t>
  </si>
  <si>
    <t>20 kA</t>
  </si>
  <si>
    <t>25 kA</t>
  </si>
  <si>
    <t>31.5 kA</t>
  </si>
  <si>
    <t>40 kA</t>
  </si>
  <si>
    <t>50 kA</t>
  </si>
  <si>
    <t>63 kA</t>
  </si>
  <si>
    <t>4.5.102</t>
  </si>
  <si>
    <r>
      <t>Rated short-time phase to earth withstand current (</t>
    </r>
    <r>
      <rPr>
        <i/>
        <sz val="8"/>
        <color theme="1"/>
        <rFont val="Arial"/>
        <family val="2"/>
      </rPr>
      <t>I</t>
    </r>
    <r>
      <rPr>
        <vertAlign val="subscript"/>
        <sz val="8"/>
        <color theme="1"/>
        <rFont val="Arial"/>
        <family val="2"/>
      </rPr>
      <t>ke</t>
    </r>
    <r>
      <rPr>
        <sz val="8"/>
        <color theme="1"/>
        <rFont val="Arial"/>
        <family val="2"/>
      </rPr>
      <t>):</t>
    </r>
  </si>
  <si>
    <t>87% of Ik</t>
  </si>
  <si>
    <t>100% of Ik</t>
  </si>
  <si>
    <t>4.6 Rated peak withstand current</t>
  </si>
  <si>
    <t>4.6.101</t>
  </si>
  <si>
    <r>
      <t>Rated peak withstand current (</t>
    </r>
    <r>
      <rPr>
        <i/>
        <sz val="8"/>
        <color theme="1"/>
        <rFont val="Arial"/>
        <family val="2"/>
      </rPr>
      <t>I</t>
    </r>
    <r>
      <rPr>
        <vertAlign val="subscript"/>
        <sz val="8"/>
        <color theme="1"/>
        <rFont val="Arial"/>
        <family val="2"/>
      </rPr>
      <t>p</t>
    </r>
    <r>
      <rPr>
        <sz val="8"/>
        <color theme="1"/>
        <rFont val="Arial"/>
        <family val="2"/>
      </rPr>
      <t>):</t>
    </r>
  </si>
  <si>
    <t>2.5 x Ik</t>
  </si>
  <si>
    <t>2.6 x Ik</t>
  </si>
  <si>
    <t>2.7 x Ik</t>
  </si>
  <si>
    <t>4.6.102</t>
  </si>
  <si>
    <r>
      <t>Rated peak phase to earth withstand current (</t>
    </r>
    <r>
      <rPr>
        <i/>
        <sz val="8"/>
        <color theme="1"/>
        <rFont val="Arial"/>
        <family val="2"/>
      </rPr>
      <t>I</t>
    </r>
    <r>
      <rPr>
        <vertAlign val="subscript"/>
        <sz val="8"/>
        <color theme="1"/>
        <rFont val="Arial"/>
        <family val="2"/>
      </rPr>
      <t>pe</t>
    </r>
    <r>
      <rPr>
        <sz val="8"/>
        <color theme="1"/>
        <rFont val="Arial"/>
        <family val="2"/>
      </rPr>
      <t>):</t>
    </r>
  </si>
  <si>
    <t>87% of Ip</t>
  </si>
  <si>
    <t>100% of Ip</t>
  </si>
  <si>
    <t>4.7 Rated duration of short circuit</t>
  </si>
  <si>
    <t>4.7.101</t>
  </si>
  <si>
    <r>
      <t>Rated duration of short circuit (</t>
    </r>
    <r>
      <rPr>
        <i/>
        <sz val="8"/>
        <color theme="1"/>
        <rFont val="Arial"/>
        <family val="2"/>
      </rPr>
      <t>t</t>
    </r>
    <r>
      <rPr>
        <vertAlign val="subscript"/>
        <sz val="8"/>
        <color theme="1"/>
        <rFont val="Arial"/>
        <family val="2"/>
      </rPr>
      <t>k</t>
    </r>
    <r>
      <rPr>
        <sz val="8"/>
        <color theme="1"/>
        <rFont val="Arial"/>
        <family val="2"/>
      </rPr>
      <t>):</t>
    </r>
  </si>
  <si>
    <t>1 s</t>
  </si>
  <si>
    <t>2 s</t>
  </si>
  <si>
    <t>3 s</t>
  </si>
  <si>
    <t>4.7.102</t>
  </si>
  <si>
    <r>
      <t>Rated duration of phase to earth short circuit (</t>
    </r>
    <r>
      <rPr>
        <i/>
        <sz val="8"/>
        <color theme="1"/>
        <rFont val="Arial"/>
        <family val="2"/>
      </rPr>
      <t>t</t>
    </r>
    <r>
      <rPr>
        <vertAlign val="subscript"/>
        <sz val="8"/>
        <color theme="1"/>
        <rFont val="Arial"/>
        <family val="2"/>
      </rPr>
      <t>ke</t>
    </r>
    <r>
      <rPr>
        <sz val="8"/>
        <color theme="1"/>
        <rFont val="Arial"/>
        <family val="2"/>
      </rPr>
      <t>):</t>
    </r>
  </si>
  <si>
    <t>4.8 Rated supply voltage of closing and opening devices and of auxiliary and control circuits</t>
  </si>
  <si>
    <t>4.8 a)</t>
  </si>
  <si>
    <t>Closing and tripping devices:</t>
  </si>
  <si>
    <t>24 V dc</t>
  </si>
  <si>
    <t>48 V dc</t>
  </si>
  <si>
    <t>60 V dc</t>
  </si>
  <si>
    <t>110 V dc</t>
  </si>
  <si>
    <t>125 V dc</t>
  </si>
  <si>
    <t>220 V dc</t>
  </si>
  <si>
    <t>250 V dc</t>
  </si>
  <si>
    <t>120 V ac</t>
  </si>
  <si>
    <t>220 V ac</t>
  </si>
  <si>
    <t>230 V ac</t>
  </si>
  <si>
    <t>240 V ac</t>
  </si>
  <si>
    <t>4.8 b)</t>
  </si>
  <si>
    <t>Indication:</t>
  </si>
  <si>
    <t>4.8 c)</t>
  </si>
  <si>
    <t>Control:</t>
  </si>
  <si>
    <t>4.8 d)  5.108.2</t>
  </si>
  <si>
    <t>Circuit breaker spring charging motors:</t>
  </si>
  <si>
    <t>4.8 e)</t>
  </si>
  <si>
    <t>Auxiliary circuits (e.g. panel lighting):</t>
  </si>
  <si>
    <t>110 V ac</t>
  </si>
  <si>
    <t>4.9 Rated supply frequency of closing and opening devices and of auxiliary circuits (where a.c. is used)</t>
  </si>
  <si>
    <t>4.9</t>
  </si>
  <si>
    <t>Rated supply frequency of auxiliary and control circuits:</t>
  </si>
  <si>
    <t>4.101 Ratings of the internal arc classification (IAC)</t>
  </si>
  <si>
    <t>4.101.2  5.101</t>
  </si>
  <si>
    <t>Accessibility type:</t>
  </si>
  <si>
    <t>Type A</t>
  </si>
  <si>
    <t>Type B</t>
  </si>
  <si>
    <t>Type C</t>
  </si>
  <si>
    <t>4.101.3  5.101</t>
  </si>
  <si>
    <t>Classified sides:</t>
  </si>
  <si>
    <t>FLR</t>
  </si>
  <si>
    <t>FL</t>
  </si>
  <si>
    <t>FR</t>
  </si>
  <si>
    <t>4.101.4  5.101 a)</t>
  </si>
  <si>
    <r>
      <t xml:space="preserve">Three-phase arc fault current ( </t>
    </r>
    <r>
      <rPr>
        <i/>
        <sz val="8"/>
        <color theme="1"/>
        <rFont val="Times New Roman"/>
        <family val="1"/>
      </rPr>
      <t>I</t>
    </r>
    <r>
      <rPr>
        <vertAlign val="subscript"/>
        <sz val="8"/>
        <color theme="1"/>
        <rFont val="Arial"/>
        <family val="2"/>
      </rPr>
      <t>A</t>
    </r>
    <r>
      <rPr>
        <sz val="8"/>
        <color theme="1"/>
        <rFont val="Arial"/>
        <family val="2"/>
      </rPr>
      <t xml:space="preserve"> ):</t>
    </r>
  </si>
  <si>
    <t>Not less than IK (4.5.101)</t>
  </si>
  <si>
    <r>
      <t xml:space="preserve">Not less than </t>
    </r>
    <r>
      <rPr>
        <i/>
        <sz val="8"/>
        <color theme="1"/>
        <rFont val="Times New Roman"/>
        <family val="1"/>
      </rPr>
      <t>I</t>
    </r>
    <r>
      <rPr>
        <i/>
        <vertAlign val="subscript"/>
        <sz val="8"/>
        <color theme="1"/>
        <rFont val="Times New Roman"/>
        <family val="1"/>
      </rPr>
      <t>K</t>
    </r>
    <r>
      <rPr>
        <sz val="8"/>
        <color theme="1"/>
        <rFont val="Arial"/>
        <family val="2"/>
      </rPr>
      <t xml:space="preserve"> (4.5.101)</t>
    </r>
  </si>
  <si>
    <t>4.101.4  5.101 b)</t>
  </si>
  <si>
    <r>
      <t xml:space="preserve">Single phase-to-earth arc fault current ( </t>
    </r>
    <r>
      <rPr>
        <i/>
        <sz val="8"/>
        <color theme="1"/>
        <rFont val="Times New Roman"/>
        <family val="1"/>
      </rPr>
      <t>I</t>
    </r>
    <r>
      <rPr>
        <vertAlign val="subscript"/>
        <sz val="8"/>
        <color theme="1"/>
        <rFont val="Arial"/>
        <family val="2"/>
      </rPr>
      <t>Ae</t>
    </r>
    <r>
      <rPr>
        <sz val="8"/>
        <color theme="1"/>
        <rFont val="Arial"/>
        <family val="2"/>
      </rPr>
      <t xml:space="preserve"> ):</t>
    </r>
  </si>
  <si>
    <t>87% of IA</t>
  </si>
  <si>
    <r>
      <t xml:space="preserve">87% of </t>
    </r>
    <r>
      <rPr>
        <i/>
        <sz val="8"/>
        <color theme="1"/>
        <rFont val="Arial"/>
        <family val="2"/>
      </rPr>
      <t>I</t>
    </r>
    <r>
      <rPr>
        <i/>
        <vertAlign val="subscript"/>
        <sz val="8"/>
        <color theme="1"/>
        <rFont val="Arial"/>
        <family val="2"/>
      </rPr>
      <t>A</t>
    </r>
  </si>
  <si>
    <t>4.101.5  5.101</t>
  </si>
  <si>
    <t>Arc fault duration:</t>
  </si>
  <si>
    <t>0,5 s</t>
  </si>
  <si>
    <t>4.101.2.1 Equipment accessibility</t>
  </si>
  <si>
    <t>4.101.2.1 a)</t>
  </si>
  <si>
    <t>Back-to-wall switchgear configuration required:</t>
  </si>
  <si>
    <t>No</t>
  </si>
  <si>
    <t>Yes</t>
  </si>
  <si>
    <t>Manufacturer's standard</t>
  </si>
  <si>
    <t>4.101.2.1 b)</t>
  </si>
  <si>
    <t>Cable termination chamber location:</t>
  </si>
  <si>
    <t>Front access</t>
  </si>
  <si>
    <t>Rear access</t>
  </si>
  <si>
    <t>4.102 Rated cable test voltages</t>
  </si>
  <si>
    <t>4.102.2</t>
  </si>
  <si>
    <r>
      <t xml:space="preserve">Rated power-frequency cable test voltage </t>
    </r>
    <r>
      <rPr>
        <i/>
        <sz val="8"/>
        <rFont val="Arial"/>
        <family val="2"/>
      </rPr>
      <t>U</t>
    </r>
    <r>
      <rPr>
        <vertAlign val="subscript"/>
        <sz val="8"/>
        <rFont val="Arial"/>
        <family val="2"/>
      </rPr>
      <t>ct</t>
    </r>
    <r>
      <rPr>
        <sz val="8"/>
        <rFont val="Arial"/>
        <family val="2"/>
      </rPr>
      <t>:</t>
    </r>
  </si>
  <si>
    <t>4.102.3</t>
  </si>
  <si>
    <r>
      <t xml:space="preserve">Rated d.c. cable test voltage </t>
    </r>
    <r>
      <rPr>
        <i/>
        <sz val="8"/>
        <rFont val="Arial"/>
        <family val="2"/>
      </rPr>
      <t>U</t>
    </r>
    <r>
      <rPr>
        <vertAlign val="subscript"/>
        <sz val="8"/>
        <rFont val="Arial"/>
        <family val="2"/>
      </rPr>
      <t>ct</t>
    </r>
    <r>
      <rPr>
        <sz val="8"/>
        <rFont val="Arial"/>
        <family val="2"/>
      </rPr>
      <t>:</t>
    </r>
  </si>
  <si>
    <t>5 Design and construction</t>
  </si>
  <si>
    <t>5</t>
  </si>
  <si>
    <t>Main device type withdrawal requirements;</t>
  </si>
  <si>
    <t>Withdrawable</t>
  </si>
  <si>
    <t>Non-withdrawable</t>
  </si>
  <si>
    <t>As per circuit schedule</t>
  </si>
  <si>
    <t>5.0.101 General</t>
  </si>
  <si>
    <t>5.0.101</t>
  </si>
  <si>
    <t>Mounting arrangement:</t>
  </si>
  <si>
    <t>Longitudinal channels flush with the floor</t>
  </si>
  <si>
    <t>Directly bolted to the concrete floor</t>
  </si>
  <si>
    <t>Mounted on elevated stanchions</t>
  </si>
  <si>
    <t>Obsolescence management plan:</t>
  </si>
  <si>
    <t>IEC 62402</t>
  </si>
  <si>
    <t>Minimum service interval without busbar de-energization:</t>
  </si>
  <si>
    <t>5 years</t>
  </si>
  <si>
    <t>4 years</t>
  </si>
  <si>
    <t>6 years</t>
  </si>
  <si>
    <t>8 years</t>
  </si>
  <si>
    <t>10 years</t>
  </si>
  <si>
    <t>Minimum service interval for functional units:</t>
  </si>
  <si>
    <t>2 years</t>
  </si>
  <si>
    <t>5.3 Earthing of switchgear and controlgear</t>
  </si>
  <si>
    <t>5.3.101 Earthing of the high-voltage conductive parts</t>
  </si>
  <si>
    <t>5.3.101 a)</t>
  </si>
  <si>
    <t>Classification of earthing switches for short-circuit making:</t>
  </si>
  <si>
    <t>E1</t>
  </si>
  <si>
    <t>E0</t>
  </si>
  <si>
    <t>E2</t>
  </si>
  <si>
    <t>5.3.101 b)</t>
  </si>
  <si>
    <t>Earthing switch mechanical endurance class:</t>
  </si>
  <si>
    <t>M0</t>
  </si>
  <si>
    <t>M1</t>
  </si>
  <si>
    <t>5.3.101 c)</t>
  </si>
  <si>
    <t>Earthing device operator location(s):</t>
  </si>
  <si>
    <t>Front of panel operation</t>
  </si>
  <si>
    <t>Hand held umbilical device</t>
  </si>
  <si>
    <t>Adjacent control panel</t>
  </si>
  <si>
    <t>Remote operation</t>
  </si>
  <si>
    <t>5.3.106 Voltage detecting and indicating systems</t>
  </si>
  <si>
    <t>5.3.106</t>
  </si>
  <si>
    <t>Voltage detecting or indicating system provision:</t>
  </si>
  <si>
    <t>Not required</t>
  </si>
  <si>
    <t>VDS to IEC 61243-5</t>
  </si>
  <si>
    <t>VPIS to IEC 62271-206</t>
  </si>
  <si>
    <t>Sheet 3 of</t>
  </si>
  <si>
    <t>5.4 Auxiliary and control equipment</t>
  </si>
  <si>
    <t>5.4.1.2 Actuators and indication</t>
  </si>
  <si>
    <t>5.4.1.2 a)</t>
  </si>
  <si>
    <t>Discrete Indicator lamp type:</t>
  </si>
  <si>
    <t>Long life LED</t>
  </si>
  <si>
    <t>Indication colour :</t>
  </si>
  <si>
    <t>5.4.1.2 b)</t>
  </si>
  <si>
    <t>Circuit breaker closed (on):</t>
  </si>
  <si>
    <t>Red</t>
  </si>
  <si>
    <t>5.4.1.2 c)</t>
  </si>
  <si>
    <t>Circuit breaker open (off):</t>
  </si>
  <si>
    <t>Green</t>
  </si>
  <si>
    <t>5.4.1.2 d)</t>
  </si>
  <si>
    <t>Circuit breaker tripped:</t>
  </si>
  <si>
    <t>Yellow</t>
  </si>
  <si>
    <t>5.4.1.2 e)</t>
  </si>
  <si>
    <t>Circuit breaker trip circuit healthy (or unhealthy):</t>
  </si>
  <si>
    <t>Blue</t>
  </si>
  <si>
    <t>5.4.1.2 f)</t>
  </si>
  <si>
    <t>Voltage indication (heater on):</t>
  </si>
  <si>
    <t>White</t>
  </si>
  <si>
    <t>5.4.1.2 g)</t>
  </si>
  <si>
    <t>Motor running / contactor feeder on:</t>
  </si>
  <si>
    <t>5.4.1.2 h)</t>
  </si>
  <si>
    <t>Motor stopped / contactor feeder off:</t>
  </si>
  <si>
    <t>5.4.1.2 i)</t>
  </si>
  <si>
    <t>Motor starter / contactor feeder tripped:</t>
  </si>
  <si>
    <t>5.4.1.2 j)</t>
  </si>
  <si>
    <t>Motor heater on:</t>
  </si>
  <si>
    <t>5.4.3.4.6 Heating elements</t>
  </si>
  <si>
    <t>5.4.3.4.6 a)</t>
  </si>
  <si>
    <t>LV auxiliary compartment heater provision:</t>
  </si>
  <si>
    <t>Required</t>
  </si>
  <si>
    <t>5.4.3.4.6 b)</t>
  </si>
  <si>
    <t>HV connection compartment heater provision:</t>
  </si>
  <si>
    <t>5.4.3.4.6 c)</t>
  </si>
  <si>
    <t>Switchgear compartment heater voltage:</t>
  </si>
  <si>
    <t>5.4.3.4.6 d)</t>
  </si>
  <si>
    <t>Space heater control method:</t>
  </si>
  <si>
    <t>Thermostat</t>
  </si>
  <si>
    <t>Hygrostat</t>
  </si>
  <si>
    <t>5.4.3.4.6 e)</t>
  </si>
  <si>
    <t xml:space="preserve">Remote motor space heater supply provision: </t>
  </si>
  <si>
    <t>On all motors</t>
  </si>
  <si>
    <t>5.4.3.4.6 f)</t>
  </si>
  <si>
    <t>Remote motor space heater supply voltage:</t>
  </si>
  <si>
    <t>5.9 Low- and high-pressure interlocking and monitoring devices</t>
  </si>
  <si>
    <t>Method of local gas pressure indication/alarm:</t>
  </si>
  <si>
    <t>Sight gauge</t>
  </si>
  <si>
    <t>Via IED display</t>
  </si>
  <si>
    <t>5.15.1 Gas and vacuum tightness - General</t>
  </si>
  <si>
    <t>5.15.1</t>
  </si>
  <si>
    <t>Not permitted</t>
  </si>
  <si>
    <t>Permitted</t>
  </si>
  <si>
    <t>5.15.2 Controlled pressure systems for gas</t>
  </si>
  <si>
    <t>5.15.2</t>
  </si>
  <si>
    <t>Provision of controlled pressure systems:</t>
  </si>
  <si>
    <t>5.17 Fire hazard (flammability)</t>
  </si>
  <si>
    <t>Resistance to abnormal heat and fire:</t>
  </si>
  <si>
    <t xml:space="preserve">Low smoke, zero halogen </t>
  </si>
  <si>
    <t>5.20.1 Protection against corrosion</t>
  </si>
  <si>
    <t>5.20.1 a)</t>
  </si>
  <si>
    <t>Protection against corrosion:</t>
  </si>
  <si>
    <t>5.20.1 b)</t>
  </si>
  <si>
    <t>External surface finish colour:</t>
  </si>
  <si>
    <t>RAL 7035 Light Grey</t>
  </si>
  <si>
    <t>5.102.1 Enclosure - General</t>
  </si>
  <si>
    <t>5.102.1 a)</t>
  </si>
  <si>
    <t>Consideration of floor surface:</t>
  </si>
  <si>
    <t>Floor is not part of the enclosure</t>
  </si>
  <si>
    <t>Floor may be part of the enclosure</t>
  </si>
  <si>
    <t>5.102.1 b)</t>
  </si>
  <si>
    <t>Minimum degree of protection by enclosure with doors closed:</t>
  </si>
  <si>
    <t>IP3XW</t>
  </si>
  <si>
    <t>IP31</t>
  </si>
  <si>
    <t>IP4XW</t>
  </si>
  <si>
    <t>IP41</t>
  </si>
  <si>
    <t>5.102.2 Covers and doors</t>
  </si>
  <si>
    <t>5.102.2 c)</t>
  </si>
  <si>
    <t>Door restraint (door stay) provision:</t>
  </si>
  <si>
    <t>To be provided (floating/ship)</t>
  </si>
  <si>
    <t>Required on LV compartments</t>
  </si>
  <si>
    <t>5.102.2 d)</t>
  </si>
  <si>
    <t>Main device compartment access:</t>
  </si>
  <si>
    <t>Interlocked controlled</t>
  </si>
  <si>
    <t>Procedure-based</t>
  </si>
  <si>
    <t>Tool-based</t>
  </si>
  <si>
    <t>5.102.2 e)</t>
  </si>
  <si>
    <t>Cable HV terminal compartment access:</t>
  </si>
  <si>
    <t>5.102.2 f)</t>
  </si>
  <si>
    <t>Bus compartment access:</t>
  </si>
  <si>
    <t>5.102.2 g)</t>
  </si>
  <si>
    <t>Bus riser compartment access:</t>
  </si>
  <si>
    <t>5.102.2 h)</t>
  </si>
  <si>
    <t>Bus metering VT compartment access:</t>
  </si>
  <si>
    <t>5.102.2 i)</t>
  </si>
  <si>
    <t>Feeder/incomer VT compartment access:</t>
  </si>
  <si>
    <t>5.102.2 j)</t>
  </si>
  <si>
    <t>CT compartment access:</t>
  </si>
  <si>
    <t>5.102.2 k)</t>
  </si>
  <si>
    <t>LV/control compartment access:</t>
  </si>
  <si>
    <t>Tool or procedure-based</t>
  </si>
  <si>
    <t>5.102.2 l)</t>
  </si>
  <si>
    <t>LV compartment doors:</t>
  </si>
  <si>
    <t>Manufacturer's standard locking facility</t>
  </si>
  <si>
    <t>Tumbler lock - common key</t>
  </si>
  <si>
    <t>7 mm square</t>
  </si>
  <si>
    <t>8 mm triangle</t>
  </si>
  <si>
    <t>Double bit key No.5</t>
  </si>
  <si>
    <t>5.102.2 m)</t>
  </si>
  <si>
    <t>Safety shutters closed:</t>
  </si>
  <si>
    <t>Padlockable, 6 mm hasp</t>
  </si>
  <si>
    <t>5.102.2 n)</t>
  </si>
  <si>
    <t>Disconnectors(isolators) open:</t>
  </si>
  <si>
    <t>5.102.2 o)</t>
  </si>
  <si>
    <t>Earth switches open / closed:</t>
  </si>
  <si>
    <t>5.102.2 p)</t>
  </si>
  <si>
    <t>Control selector switches:</t>
  </si>
  <si>
    <t>5.102.2 q)</t>
  </si>
  <si>
    <t>Padlock provider:</t>
  </si>
  <si>
    <t>User supplied</t>
  </si>
  <si>
    <t>Manufacturer supplied</t>
  </si>
  <si>
    <t>Sheet 4 of</t>
  </si>
  <si>
    <t>5.103.1 High-voltage compartments - General</t>
  </si>
  <si>
    <t>5.103.1</t>
  </si>
  <si>
    <t>Loss of Service Continuity (LSC) category:</t>
  </si>
  <si>
    <t>AIS - LSC2B/A, GIS - LSC2</t>
  </si>
  <si>
    <t>LSC1</t>
  </si>
  <si>
    <t>LSC2</t>
  </si>
  <si>
    <t>LSC2A</t>
  </si>
  <si>
    <t>LSC2B</t>
  </si>
  <si>
    <t>5.103.3.1 Partitions and shutters - General</t>
  </si>
  <si>
    <t>5.103.3.1 a)</t>
  </si>
  <si>
    <t>Partition class:</t>
  </si>
  <si>
    <t>PI not permitted</t>
  </si>
  <si>
    <t>5.103.3.1 b)</t>
  </si>
  <si>
    <t>Degree of protection by enclosure with doors open - partitions:</t>
  </si>
  <si>
    <t>IP2X</t>
  </si>
  <si>
    <t>IP2XC</t>
  </si>
  <si>
    <t>IP3X</t>
  </si>
  <si>
    <t>IP3XD</t>
  </si>
  <si>
    <t>5.103.3.1 c)</t>
  </si>
  <si>
    <t>Degree of protection by enclosure with doors open - shutters:</t>
  </si>
  <si>
    <t>5.104 Removeable parts</t>
  </si>
  <si>
    <t>5.104</t>
  </si>
  <si>
    <t>Facilities for remote testing of withdrawable units:</t>
  </si>
  <si>
    <t>5.106 Labelling and identification</t>
  </si>
  <si>
    <t>5.106 a)</t>
  </si>
  <si>
    <t>Main component, primary identification language:</t>
  </si>
  <si>
    <t>English</t>
  </si>
  <si>
    <t>5.106 b)</t>
  </si>
  <si>
    <t>Main component, secondary identification language:</t>
  </si>
  <si>
    <t>5.106.2 Identification of the conductors of main and auxiliary circuits :</t>
  </si>
  <si>
    <t>5.106.2 a)</t>
  </si>
  <si>
    <t>Phase 1</t>
  </si>
  <si>
    <t>L1</t>
  </si>
  <si>
    <t>Brown</t>
  </si>
  <si>
    <t>5.106.2 b)</t>
  </si>
  <si>
    <t>Phase 2</t>
  </si>
  <si>
    <t>L2</t>
  </si>
  <si>
    <t>Black</t>
  </si>
  <si>
    <t>5.106.2 c)</t>
  </si>
  <si>
    <t>Phase 3</t>
  </si>
  <si>
    <t>L3</t>
  </si>
  <si>
    <t>Grey</t>
  </si>
  <si>
    <t>5.106.2 d)</t>
  </si>
  <si>
    <t>Neutral</t>
  </si>
  <si>
    <t>N</t>
  </si>
  <si>
    <t>5.106.2 e)</t>
  </si>
  <si>
    <t>Protective earth</t>
  </si>
  <si>
    <t>PE and/or earth symbol</t>
  </si>
  <si>
    <t>Yellow/Green</t>
  </si>
  <si>
    <t>5.106.2 f)</t>
  </si>
  <si>
    <t>DC positive pole</t>
  </si>
  <si>
    <t>( + )</t>
  </si>
  <si>
    <t>5.106.2 g)</t>
  </si>
  <si>
    <t>DC negative pole</t>
  </si>
  <si>
    <t>( - )</t>
  </si>
  <si>
    <t>5.106.3 Mimic diagrams :</t>
  </si>
  <si>
    <t>5.106.3</t>
  </si>
  <si>
    <t>Mimic (synoptic) diagrams:</t>
  </si>
  <si>
    <t>5.108.1 Isolating switching devices (disconnectors)</t>
  </si>
  <si>
    <t>5.108.1 a)</t>
  </si>
  <si>
    <t>Switch electrical endurance class:</t>
  </si>
  <si>
    <t>E3</t>
  </si>
  <si>
    <t>5.108.1 b)</t>
  </si>
  <si>
    <t>Switch mechanical endurance class:</t>
  </si>
  <si>
    <t>M2</t>
  </si>
  <si>
    <t>5.108.1 c)</t>
  </si>
  <si>
    <t>Switch capacitive current breaking class:</t>
  </si>
  <si>
    <t>No classification</t>
  </si>
  <si>
    <t>C1</t>
  </si>
  <si>
    <t>C2</t>
  </si>
  <si>
    <t>5.108.2 Circuit-breakers</t>
  </si>
  <si>
    <t>5.108.2 a)</t>
  </si>
  <si>
    <t>Circuit-breaker electrical endurance class:</t>
  </si>
  <si>
    <t>5.108.2 b)</t>
  </si>
  <si>
    <t>Circuit-breaker restrike class:</t>
  </si>
  <si>
    <t>5.108.2 c)</t>
  </si>
  <si>
    <t>Circuit-breaker mechanical endurance class:</t>
  </si>
  <si>
    <t>5.108.2 d)</t>
  </si>
  <si>
    <t>Circuit-breaker system class:</t>
  </si>
  <si>
    <t>S1</t>
  </si>
  <si>
    <t>S2</t>
  </si>
  <si>
    <t>5.108.2 e)</t>
  </si>
  <si>
    <t>Minimum spare auxiliary contact provision :</t>
  </si>
  <si>
    <t>2 x 52a, 2 x 52b, 2 x in-service</t>
  </si>
  <si>
    <t>3 x 52a, 3 x 52b, 3 x in-service</t>
  </si>
  <si>
    <t>4 x 52a, 4 x 52b, 4 x in-service</t>
  </si>
  <si>
    <t>5.109 Voltage transformers</t>
  </si>
  <si>
    <t>5.109 a)</t>
  </si>
  <si>
    <t>Secondary voltage:</t>
  </si>
  <si>
    <t>110 V</t>
  </si>
  <si>
    <t>100 V</t>
  </si>
  <si>
    <t>200 V</t>
  </si>
  <si>
    <t>120 V</t>
  </si>
  <si>
    <t>115 V</t>
  </si>
  <si>
    <t>230 V</t>
  </si>
  <si>
    <t>5.111 Surge arrestors</t>
  </si>
  <si>
    <t>5.111</t>
  </si>
  <si>
    <t>Provision of metal oxide surge arresters to IEC 60099-4:</t>
  </si>
  <si>
    <t>5.112 Indication and measuring devices</t>
  </si>
  <si>
    <t>5.112.3 Digital instruments</t>
  </si>
  <si>
    <t>5.112.3</t>
  </si>
  <si>
    <t>Multi-function digital measuring device accuracy:</t>
  </si>
  <si>
    <t>Class 1,0 S</t>
  </si>
  <si>
    <t>Class 0,5 S</t>
  </si>
  <si>
    <t>5.112.4 Energy metering</t>
  </si>
  <si>
    <t>5.112.4</t>
  </si>
  <si>
    <t>Static energy and maximum demand metering accuracy:</t>
  </si>
  <si>
    <t>5.112.5 Transducer outputs</t>
  </si>
  <si>
    <t>5.112.5</t>
  </si>
  <si>
    <t>Transducer output:</t>
  </si>
  <si>
    <t>4-20 mA</t>
  </si>
  <si>
    <t>0-10 mA</t>
  </si>
  <si>
    <t>5.113 Protection devices</t>
  </si>
  <si>
    <t>Protection relay type:</t>
  </si>
  <si>
    <t>IED - User defined provider and range</t>
  </si>
  <si>
    <t>IED - Manufacturer's standard</t>
  </si>
  <si>
    <t>Auxiliary supply voltage variation:</t>
  </si>
  <si>
    <t>85 %</t>
  </si>
  <si>
    <t>to</t>
  </si>
  <si>
    <t>110 %</t>
  </si>
  <si>
    <t>Sheet 5 of</t>
  </si>
  <si>
    <t>5.114 Cable terminations</t>
  </si>
  <si>
    <t>5.114.1 Terminals for external conductors</t>
  </si>
  <si>
    <t>5.114.1 a)</t>
  </si>
  <si>
    <t>Incoming (supply) unit external conductor type:</t>
  </si>
  <si>
    <t>Cable - separable system</t>
  </si>
  <si>
    <t>Cable - bolted lugs</t>
  </si>
  <si>
    <t>Busbar trunking system</t>
  </si>
  <si>
    <t>5.114.1 b)</t>
  </si>
  <si>
    <t>Incoming (supply) unit direction of external conductors:</t>
  </si>
  <si>
    <t>From below</t>
  </si>
  <si>
    <t>From above</t>
  </si>
  <si>
    <t>5.114.1 c)</t>
  </si>
  <si>
    <t>Outgoing (load) unit external conductor type:</t>
  </si>
  <si>
    <t>5.114.1 d)</t>
  </si>
  <si>
    <t>Outgoing (load) unit direction of external conductors:</t>
  </si>
  <si>
    <t>5.114.1 e)</t>
  </si>
  <si>
    <t>External phase conductor, cross sections:</t>
  </si>
  <si>
    <t>See Circuit Schedule</t>
  </si>
  <si>
    <t>5.114.2 Terminals for control and auxiliaries</t>
  </si>
  <si>
    <t>5.114.2 a)</t>
  </si>
  <si>
    <t>Auxiliary cable direction of external conductors:</t>
  </si>
  <si>
    <t>5.114.2 b)</t>
  </si>
  <si>
    <t>Spare terminal provision for future use :</t>
  </si>
  <si>
    <t>None</t>
  </si>
  <si>
    <t>10 % space</t>
  </si>
  <si>
    <t>20 % space</t>
  </si>
  <si>
    <t>10 % spare</t>
  </si>
  <si>
    <t>20 % spare</t>
  </si>
  <si>
    <t>5.115.1 Interface with supervisory systems</t>
  </si>
  <si>
    <t>5.115.1</t>
  </si>
  <si>
    <t>Digital interface communications :</t>
  </si>
  <si>
    <t>Profinet</t>
  </si>
  <si>
    <t>Modbus TCP/IP</t>
  </si>
  <si>
    <t>IEC 61850</t>
  </si>
  <si>
    <t>5.115.4 Application of communication protocols to protective functions</t>
  </si>
  <si>
    <t>5.115.4 a)</t>
  </si>
  <si>
    <t>Conformance class :</t>
  </si>
  <si>
    <t>Class c</t>
  </si>
  <si>
    <t>Class a</t>
  </si>
  <si>
    <t>Class b</t>
  </si>
  <si>
    <t>5.115.4 b)</t>
  </si>
  <si>
    <t>MICS :</t>
  </si>
  <si>
    <t>Manufacturer to confirm</t>
  </si>
  <si>
    <t>5.115.4 c)</t>
  </si>
  <si>
    <t>PICS :</t>
  </si>
  <si>
    <t>5.115.4 d)</t>
  </si>
  <si>
    <t>PIXIT :</t>
  </si>
  <si>
    <t>5.115.4 e)</t>
  </si>
  <si>
    <t>TICS :</t>
  </si>
  <si>
    <t>5.115.4 f)</t>
  </si>
  <si>
    <t>Number of redundant communication links :</t>
  </si>
  <si>
    <t>Single</t>
  </si>
  <si>
    <t>Dual</t>
  </si>
  <si>
    <t>5.115.4 g)</t>
  </si>
  <si>
    <t>Timing performance :</t>
  </si>
  <si>
    <t>5.115.4 h)</t>
  </si>
  <si>
    <t>Availability class :</t>
  </si>
  <si>
    <t>A2</t>
  </si>
  <si>
    <t>A1</t>
  </si>
  <si>
    <t>A3</t>
  </si>
  <si>
    <t>5.115.4 i)</t>
  </si>
  <si>
    <t>Maximum protection IEDs that controller subcribes to :</t>
  </si>
  <si>
    <t>Manufacturer to specify</t>
  </si>
  <si>
    <t>6 Dielectric tests</t>
  </si>
  <si>
    <t>6.2.8</t>
  </si>
  <si>
    <t>Artificial pollution tests for outdoor insulators:</t>
  </si>
  <si>
    <t>Required for outdoor bushings</t>
  </si>
  <si>
    <t>7 Routine tests</t>
  </si>
  <si>
    <t>7.101</t>
  </si>
  <si>
    <t>Partial discharge measurement test :</t>
  </si>
  <si>
    <t>Required for GIS</t>
  </si>
  <si>
    <t>Required for GIS and AIS</t>
  </si>
  <si>
    <t>7.107</t>
  </si>
  <si>
    <t>ECMS simulation test :</t>
  </si>
  <si>
    <t>9 Information to be given with enquiries, tenders and orders</t>
  </si>
  <si>
    <t>Language used for all provided information :</t>
  </si>
  <si>
    <t>User defined</t>
  </si>
  <si>
    <t>10 Transport, storage, installation, operation and maintenance</t>
  </si>
  <si>
    <t>10.1 Conditions during transport, storage and installation</t>
  </si>
  <si>
    <t>10.1.1</t>
  </si>
  <si>
    <t>Storage environmental conditions :</t>
  </si>
  <si>
    <t>Within the normal service conditions</t>
  </si>
  <si>
    <t>Within the special service conditions</t>
  </si>
  <si>
    <t>See User requisition</t>
  </si>
  <si>
    <t>See User packing specification</t>
  </si>
  <si>
    <t>Equipment integration location :</t>
  </si>
  <si>
    <t>Integration at User site</t>
  </si>
  <si>
    <t>Integration not at end user site</t>
  </si>
  <si>
    <t>See User integration specification</t>
  </si>
  <si>
    <t>Sheet 6 of</t>
  </si>
  <si>
    <t xml:space="preserve"> Note</t>
  </si>
  <si>
    <t>USER SUPPLEMENTARY REQUIREMENTS</t>
  </si>
  <si>
    <t>Delete this sheet if not required.</t>
  </si>
  <si>
    <t>Sheet 7 of</t>
  </si>
  <si>
    <t>The purpose of this equipment datasheet is to define buyer specific requirements for the supply of high-voltage switchgear and controlgear in accordance with IEC 62271-200 for application in the petroleum and natural gas industries. The datasheet provides project specific requirements where the supplementary specification and its parent standard require the user to define an application specific requirement. It follows the clause structure of the parent standard (IEC 62271-200:2011) and the supplementary requirements specification (IOGP S-620). It also includes information required by the user for technical evaluation purposes. Additional user supplied documents are also listed in the data sheets, to define scope and technical requirements for enquiry and purchase of the equipment.</t>
  </si>
  <si>
    <t>Introduction</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</si>
  <si>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</si>
  <si>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Foreword</t>
  </si>
  <si>
    <t>This IOGP Specification was prepared by a Joint Industry Project 33</t>
  </si>
  <si>
    <t>In its original format, this document contains no hidden rows or columns, no locked or protected cells, no macros and limited conditional formatting.</t>
  </si>
  <si>
    <t>Issued for Publication</t>
  </si>
  <si>
    <t>user diagram(s), such as switchgear single line diagrams, and circuit and wiring diagrams;</t>
  </si>
  <si>
    <t>In air/air mixture - copper</t>
  </si>
  <si>
    <t>Data Sheets for</t>
  </si>
  <si>
    <t>S-620D Data Sheets for</t>
  </si>
  <si>
    <t>JIP33 Specification for Procurement Documents
Data Sheets</t>
  </si>
  <si>
    <t>S-620D Data Sheets for High-voltage switchgear and controlgear</t>
  </si>
  <si>
    <t>5.0.102 Technology readiness and obsolescence</t>
  </si>
  <si>
    <t>5.0.102</t>
  </si>
  <si>
    <t>5.0.103 Dependability of materials and parts</t>
  </si>
  <si>
    <t>5.0.103 a)</t>
  </si>
  <si>
    <t>5.0.103 b)</t>
  </si>
  <si>
    <t>S-620D  Data Sheets for High-voltage switchgear and controlgear</t>
  </si>
  <si>
    <t>IOGP S-620</t>
  </si>
  <si>
    <t>Insert Job/Project number</t>
  </si>
  <si>
    <t>This datasheet shall be used in conjunction with the supplementary requirements specification, information requirements specification (IOGP S-620L) and quality requirements specification (IOGP S-620Q) which together comprise the full set of specification documents. The Introduction section in the supplementary requirements specification provides further information on the purpose of each of these documents and the order of precedence for their use.</t>
  </si>
  <si>
    <t>5.2 Requirements for gases in switchgear and controlgear</t>
  </si>
  <si>
    <t>5.2</t>
  </si>
  <si>
    <t>Air</t>
  </si>
  <si>
    <t>SF6</t>
  </si>
  <si>
    <t>Low GWP</t>
  </si>
  <si>
    <t>Circuit breaker switching medium:</t>
  </si>
  <si>
    <t>Manufacturer's standard (not air)</t>
  </si>
  <si>
    <t>Vacuum</t>
  </si>
  <si>
    <t>Contactor switching medium:</t>
  </si>
  <si>
    <t>High-voltage compartment insulating medium:</t>
  </si>
  <si>
    <t>Insulation covered</t>
  </si>
  <si>
    <t>Main busbar insulation covering in air compartments:</t>
  </si>
  <si>
    <t>Not applicable (GIS)</t>
  </si>
  <si>
    <t>4.2</t>
  </si>
  <si>
    <t>Bare main busbars</t>
  </si>
  <si>
    <t>Padlockable, 8 mm hasp</t>
  </si>
  <si>
    <t>This specification package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</si>
  <si>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The specification package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</si>
  <si>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 xml:space="preserve">The specification package aims to significantly reduce this waste, decrease project costs and improve schedule through pre-competitive collaboration on standardization. </t>
  </si>
  <si>
    <t>Following agreement of the relevant JIP33 work group and approval by the JIP33 Steering Committee, the IOGP Management Committee has agreed to the publication of this specification package by IOGP. Where adopted by the individual operating companies, the specification package aims to supersede existing company documentation for the purpose of industry-harmonized standardization.</t>
  </si>
  <si>
    <t>October 2018</t>
  </si>
  <si>
    <t>OCTOBER</t>
  </si>
  <si>
    <t>S-620D Data Sheets for
High-voltage switchgear
and controlgear</t>
  </si>
  <si>
    <t>IOGP S-620D Version 1.0</t>
  </si>
  <si>
    <t>Installation in location where fire or explosion hazards exist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</si>
</sst>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vertAlign val="subscript"/>
      <sz val="8"/>
      <color theme="1"/>
      <name val="Arial"/>
      <family val="2"/>
    </font>
    <font>
      <b/>
      <sz val="8"/>
      <color indexed="81"/>
      <name val="Tahoma"/>
      <family val="2"/>
    </font>
    <font>
      <sz val="8"/>
      <color indexed="81"/>
      <name val="Tahoma"/>
      <family val="2"/>
    </font>
    <font>
      <b/>
      <sz val="9"/>
      <color theme="1"/>
      <name val="Arial"/>
      <family val="2"/>
    </font>
    <font>
      <b/>
      <sz val="11"/>
      <color theme="1"/>
      <name val="Arial"/>
      <family val="2"/>
    </font>
    <font>
      <sz val="6"/>
      <color theme="1"/>
      <name val="Arial"/>
      <family val="2"/>
    </font>
    <font>
      <sz val="8"/>
      <name val="Arial"/>
      <family val="2"/>
    </font>
    <font>
      <sz val="5"/>
      <color theme="1"/>
      <name val="Arial"/>
      <family val="2"/>
    </font>
    <font>
      <sz val="48"/>
      <color theme="0" tint="-0.249977111117893"/>
      <name val="Arial"/>
      <family val="2"/>
    </font>
    <font>
      <b/>
      <sz val="8"/>
      <color theme="1"/>
      <name val="Arial"/>
      <family val="2"/>
    </font>
    <font>
      <i/>
      <sz val="8"/>
      <color theme="1"/>
      <name val="Arial"/>
      <family val="2"/>
    </font>
    <font>
      <sz val="10"/>
      <color theme="1"/>
      <name val="Arial"/>
      <family val="2"/>
    </font>
    <font>
      <sz val="8"/>
      <color rgb="FFFF0000"/>
      <name val="Arial"/>
      <family val="2"/>
    </font>
    <font>
      <i/>
      <sz val="8"/>
      <color theme="1"/>
      <name val="Times New Roman"/>
      <family val="1"/>
    </font>
    <font>
      <sz val="8"/>
      <color theme="1"/>
      <name val="Tahoma"/>
      <family val="2"/>
    </font>
    <font>
      <sz val="6"/>
      <color indexed="81"/>
      <name val="Tahoma"/>
      <family val="2"/>
    </font>
    <font>
      <vertAlign val="subscript"/>
      <sz val="8"/>
      <name val="Arial"/>
      <family val="2"/>
    </font>
    <font>
      <i/>
      <sz val="8"/>
      <name val="Arial"/>
      <family val="2"/>
    </font>
    <font>
      <i/>
      <sz val="8"/>
      <color indexed="81"/>
      <name val="Tahoma"/>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4"/>
      <color theme="1"/>
      <name val="Arial"/>
      <family val="2"/>
    </font>
    <font>
      <b/>
      <sz val="14"/>
      <color theme="1"/>
      <name val="Arial"/>
      <family val="2"/>
    </font>
    <font>
      <sz val="10"/>
      <color rgb="FFFF0000"/>
      <name val="Arial"/>
      <family val="2"/>
    </font>
    <font>
      <sz val="12"/>
      <color rgb="FFFF0000"/>
      <name val="Arial"/>
      <family val="2"/>
    </font>
    <font>
      <b/>
      <sz val="9"/>
      <color indexed="81"/>
      <name val="Tahoma"/>
      <family val="2"/>
    </font>
    <font>
      <sz val="9"/>
      <color indexed="81"/>
      <name val="Tahoma"/>
      <family val="2"/>
    </font>
    <font>
      <sz val="8"/>
      <color rgb="FF00B050"/>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b/>
      <sz val="10"/>
      <color rgb="FF808080"/>
      <name val="Microsoft Yi Baiti"/>
      <family val="4"/>
    </font>
    <font>
      <sz val="10"/>
      <color rgb="FF808080"/>
      <name val="Microsoft Yi Baiti"/>
      <family val="4"/>
    </font>
    <font>
      <sz val="16"/>
      <color rgb="FF245BA7"/>
      <name val="Microsoft Yi Baiti"/>
      <family val="4"/>
    </font>
    <font>
      <strike/>
      <sz val="10"/>
      <color theme="1"/>
      <name val="Arial"/>
      <family val="2"/>
    </font>
    <font>
      <strike/>
      <sz val="8"/>
      <color theme="1"/>
      <name val="Arial"/>
      <family val="2"/>
    </font>
    <font>
      <i/>
      <vertAlign val="subscript"/>
      <sz val="8"/>
      <color theme="1"/>
      <name val="Arial"/>
      <family val="2"/>
    </font>
    <font>
      <i/>
      <vertAlign val="subscript"/>
      <sz val="8"/>
      <color theme="1"/>
      <name val="Times New Roman"/>
      <family val="1"/>
    </font>
    <font>
      <sz val="6.5"/>
      <color theme="1"/>
      <name val="Arial"/>
      <family val="2"/>
    </font>
    <font>
      <i/>
      <vertAlign val="subscript"/>
      <sz val="8"/>
      <color indexed="81"/>
      <name val="Tahoma"/>
      <family val="2"/>
    </font>
    <font>
      <vertAlign val="superscript"/>
      <sz val="8"/>
      <color theme="1"/>
      <name val="Tahoma"/>
      <family val="2"/>
    </font>
    <font>
      <vertAlign val="superscript"/>
      <sz val="8"/>
      <color indexed="81"/>
      <name val="Tahoma"/>
      <family val="2"/>
    </font>
    <font>
      <sz val="27"/>
      <color rgb="FF245BA7"/>
      <name val="Arial"/>
      <family val="2"/>
    </font>
    <font>
      <b/>
      <sz val="12"/>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245BA7"/>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right/>
      <top style="thin">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diagonal/>
    </border>
    <border>
      <left/>
      <right/>
      <top/>
      <bottom style="hair">
        <color indexed="64"/>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bottom/>
      <diagonal/>
    </border>
  </borders>
  <cellStyleXfs count="23">
    <xf numFmtId="0" fontId="0" fillId="0" borderId="0"/>
    <xf numFmtId="0" fontId="19" fillId="0" borderId="0"/>
    <xf numFmtId="0" fontId="32" fillId="0" borderId="0"/>
    <xf numFmtId="0" fontId="32" fillId="0" borderId="0"/>
    <xf numFmtId="0" fontId="32" fillId="0" borderId="0"/>
    <xf numFmtId="0" fontId="3" fillId="0" borderId="0"/>
    <xf numFmtId="0" fontId="3" fillId="0" borderId="0"/>
    <xf numFmtId="0" fontId="3"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344">
    <xf numFmtId="0" fontId="0" fillId="0" borderId="0" xfId="0"/>
    <xf numFmtId="0" fontId="5" fillId="0" borderId="2" xfId="0" applyFont="1" applyBorder="1" applyAlignment="1">
      <alignment textRotation="90"/>
    </xf>
    <xf numFmtId="0" fontId="5" fillId="0" borderId="3" xfId="0" applyFont="1" applyBorder="1" applyAlignment="1">
      <alignment textRotation="90"/>
    </xf>
    <xf numFmtId="0" fontId="5" fillId="0" borderId="4" xfId="0" applyFont="1" applyBorder="1" applyAlignment="1">
      <alignment textRotation="90"/>
    </xf>
    <xf numFmtId="0" fontId="0" fillId="0" borderId="3" xfId="0" applyFont="1" applyBorder="1" applyAlignment="1">
      <alignment vertical="center"/>
    </xf>
    <xf numFmtId="0" fontId="0" fillId="0" borderId="0" xfId="0" applyAlignment="1">
      <alignment horizontal="left"/>
    </xf>
    <xf numFmtId="0" fontId="5" fillId="0" borderId="22" xfId="0" applyFont="1" applyBorder="1" applyAlignment="1">
      <alignment horizontal="center" vertical="top"/>
    </xf>
    <xf numFmtId="0" fontId="5" fillId="0" borderId="8" xfId="0" applyFont="1" applyBorder="1" applyAlignment="1">
      <alignment horizontal="center" vertical="top"/>
    </xf>
    <xf numFmtId="0" fontId="5" fillId="0" borderId="8" xfId="0" applyFont="1" applyBorder="1" applyAlignment="1">
      <alignment horizontal="left" vertical="center"/>
    </xf>
    <xf numFmtId="0" fontId="5" fillId="0" borderId="28" xfId="0" applyFont="1" applyBorder="1" applyAlignment="1">
      <alignment horizontal="left" vertical="center"/>
    </xf>
    <xf numFmtId="0" fontId="6" fillId="0" borderId="0" xfId="0" applyFont="1" applyFill="1" applyBorder="1" applyAlignment="1">
      <alignment horizontal="left" vertical="center"/>
    </xf>
    <xf numFmtId="0" fontId="0" fillId="0" borderId="0" xfId="0" applyAlignment="1">
      <alignment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16" xfId="0" applyFont="1" applyBorder="1" applyAlignment="1">
      <alignment vertical="top"/>
    </xf>
    <xf numFmtId="0" fontId="5" fillId="0" borderId="16" xfId="0" quotePrefix="1" applyFont="1" applyFill="1" applyBorder="1" applyAlignment="1">
      <alignment vertical="center"/>
    </xf>
    <xf numFmtId="0" fontId="5" fillId="0" borderId="20"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horizontal="left" vertical="center"/>
    </xf>
    <xf numFmtId="0" fontId="5" fillId="0" borderId="16" xfId="0" quotePrefix="1" applyFont="1" applyFill="1" applyBorder="1" applyAlignment="1">
      <alignment horizontal="lef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5" fillId="0" borderId="16" xfId="0" applyFont="1" applyBorder="1" applyAlignment="1">
      <alignment horizontal="left" vertical="center"/>
    </xf>
    <xf numFmtId="0" fontId="0" fillId="0" borderId="13" xfId="0" applyFont="1" applyFill="1" applyBorder="1" applyAlignment="1">
      <alignment horizontal="left" vertical="center"/>
    </xf>
    <xf numFmtId="0" fontId="0" fillId="0" borderId="5" xfId="0" applyFont="1" applyFill="1" applyBorder="1" applyAlignment="1">
      <alignment horizontal="left" vertical="center"/>
    </xf>
    <xf numFmtId="0" fontId="16" fillId="0" borderId="0" xfId="0" applyFont="1" applyBorder="1" applyAlignment="1">
      <alignment vertical="center" textRotation="45" wrapText="1"/>
    </xf>
    <xf numFmtId="0" fontId="0" fillId="0" borderId="0" xfId="0" applyBorder="1" applyAlignment="1">
      <alignment horizontal="left" vertical="center"/>
    </xf>
    <xf numFmtId="0" fontId="5" fillId="0" borderId="56" xfId="0" applyFont="1" applyBorder="1" applyAlignment="1">
      <alignment horizontal="center" vertical="center"/>
    </xf>
    <xf numFmtId="0" fontId="5" fillId="0" borderId="21" xfId="0" applyFont="1" applyFill="1" applyBorder="1" applyAlignment="1">
      <alignment horizontal="center" vertical="center"/>
    </xf>
    <xf numFmtId="0" fontId="5" fillId="0" borderId="1" xfId="0" applyFont="1" applyBorder="1" applyAlignment="1">
      <alignment horizontal="center" vertical="center"/>
    </xf>
    <xf numFmtId="49" fontId="5" fillId="0" borderId="20" xfId="0" quotePrefix="1" applyNumberFormat="1" applyFont="1" applyBorder="1" applyAlignment="1">
      <alignment horizontal="left" vertical="center"/>
    </xf>
    <xf numFmtId="0" fontId="5" fillId="0" borderId="1" xfId="0" quotePrefix="1" applyFont="1" applyBorder="1" applyAlignment="1">
      <alignment horizontal="left" vertical="center"/>
    </xf>
    <xf numFmtId="0" fontId="15" fillId="0" borderId="2" xfId="0" quotePrefix="1" applyFont="1" applyBorder="1" applyAlignment="1">
      <alignment horizontal="left" vertical="center"/>
    </xf>
    <xf numFmtId="0" fontId="0" fillId="0" borderId="4" xfId="0" applyFont="1" applyBorder="1" applyAlignment="1">
      <alignment vertical="center"/>
    </xf>
    <xf numFmtId="0" fontId="15" fillId="0" borderId="2" xfId="0" applyFont="1" applyBorder="1" applyAlignment="1">
      <alignment horizontal="left" vertical="center"/>
    </xf>
    <xf numFmtId="0" fontId="5" fillId="0" borderId="0" xfId="0" applyFont="1" applyBorder="1"/>
    <xf numFmtId="0" fontId="5" fillId="0" borderId="0" xfId="0" applyFont="1" applyFill="1" applyBorder="1"/>
    <xf numFmtId="0" fontId="5" fillId="0" borderId="1" xfId="0" applyFont="1" applyBorder="1" applyAlignment="1">
      <alignment vertical="center"/>
    </xf>
    <xf numFmtId="0" fontId="5" fillId="0" borderId="1" xfId="0" applyFont="1" applyFill="1" applyBorder="1" applyAlignment="1">
      <alignment vertical="center"/>
    </xf>
    <xf numFmtId="0" fontId="5" fillId="3" borderId="1" xfId="0" quotePrefix="1" applyFont="1" applyFill="1" applyBorder="1" applyAlignment="1">
      <alignment vertical="center"/>
    </xf>
    <xf numFmtId="9" fontId="5" fillId="3" borderId="1" xfId="0" quotePrefix="1" applyNumberFormat="1" applyFont="1" applyFill="1" applyBorder="1" applyAlignment="1">
      <alignment vertical="center"/>
    </xf>
    <xf numFmtId="0" fontId="5" fillId="3" borderId="1" xfId="0" applyFont="1" applyFill="1" applyBorder="1" applyAlignment="1">
      <alignment vertical="center"/>
    </xf>
    <xf numFmtId="0" fontId="5" fillId="3" borderId="1" xfId="0" applyFont="1" applyFill="1" applyBorder="1" applyAlignment="1">
      <alignment horizontal="left" vertical="center"/>
    </xf>
    <xf numFmtId="0" fontId="5" fillId="3" borderId="1" xfId="0" quotePrefix="1" applyFont="1" applyFill="1" applyBorder="1" applyAlignment="1">
      <alignment horizontal="left" vertical="center"/>
    </xf>
    <xf numFmtId="0" fontId="0" fillId="0" borderId="0" xfId="0" applyBorder="1"/>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vertical="center"/>
    </xf>
    <xf numFmtId="9" fontId="5" fillId="0" borderId="0" xfId="0" quotePrefix="1" applyNumberFormat="1" applyFont="1" applyBorder="1"/>
    <xf numFmtId="0" fontId="5" fillId="0" borderId="0" xfId="0" quotePrefix="1" applyFont="1" applyBorder="1" applyAlignment="1">
      <alignment horizontal="left" vertical="center"/>
    </xf>
    <xf numFmtId="0" fontId="0" fillId="0" borderId="0" xfId="0" applyFill="1" applyBorder="1"/>
    <xf numFmtId="49" fontId="5" fillId="3" borderId="1" xfId="0" quotePrefix="1" applyNumberFormat="1" applyFont="1" applyFill="1" applyBorder="1" applyAlignment="1">
      <alignment horizontal="left" vertical="center"/>
    </xf>
    <xf numFmtId="49" fontId="5" fillId="0" borderId="0" xfId="0" quotePrefix="1" applyNumberFormat="1" applyFont="1" applyFill="1" applyBorder="1" applyAlignment="1">
      <alignment horizontal="left" vertical="center"/>
    </xf>
    <xf numFmtId="9" fontId="5" fillId="0" borderId="1" xfId="0" quotePrefix="1" applyNumberFormat="1" applyFont="1" applyFill="1" applyBorder="1" applyAlignment="1">
      <alignment horizontal="left" vertical="center"/>
    </xf>
    <xf numFmtId="0" fontId="5" fillId="0" borderId="1" xfId="0" quotePrefix="1" applyFont="1" applyFill="1" applyBorder="1" applyAlignment="1">
      <alignment horizontal="left" vertical="center"/>
    </xf>
    <xf numFmtId="0" fontId="5" fillId="0" borderId="1" xfId="0" applyFont="1" applyFill="1" applyBorder="1" applyAlignment="1">
      <alignment horizontal="left" vertical="center"/>
    </xf>
    <xf numFmtId="0" fontId="5" fillId="0" borderId="58" xfId="0" applyFont="1" applyBorder="1" applyAlignment="1">
      <alignment horizontal="left" vertical="center"/>
    </xf>
    <xf numFmtId="0" fontId="5" fillId="0" borderId="1" xfId="0" quotePrefix="1" applyFont="1" applyFill="1" applyBorder="1" applyAlignment="1">
      <alignment vertical="center"/>
    </xf>
    <xf numFmtId="0" fontId="5" fillId="0" borderId="53" xfId="0" applyFont="1" applyFill="1" applyBorder="1" applyAlignment="1">
      <alignment horizontal="center" vertical="center"/>
    </xf>
    <xf numFmtId="16" fontId="5" fillId="0" borderId="1" xfId="0" quotePrefix="1" applyNumberFormat="1" applyFont="1" applyFill="1" applyBorder="1" applyAlignment="1">
      <alignment vertical="center"/>
    </xf>
    <xf numFmtId="0" fontId="4" fillId="0" borderId="21" xfId="0" quotePrefix="1" applyFont="1" applyFill="1" applyBorder="1" applyAlignment="1">
      <alignment horizontal="center" vertical="center"/>
    </xf>
    <xf numFmtId="0" fontId="5" fillId="0" borderId="23"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vertical="center"/>
    </xf>
    <xf numFmtId="0" fontId="5" fillId="3" borderId="58" xfId="0" applyFont="1" applyFill="1" applyBorder="1" applyAlignment="1">
      <alignment vertical="center"/>
    </xf>
    <xf numFmtId="0" fontId="27" fillId="0" borderId="0" xfId="0" applyFont="1" applyAlignment="1">
      <alignment vertical="center"/>
    </xf>
    <xf numFmtId="0" fontId="30" fillId="0" borderId="0" xfId="0" applyFont="1" applyAlignment="1">
      <alignment horizontal="center"/>
    </xf>
    <xf numFmtId="0" fontId="31" fillId="0" borderId="0" xfId="0" applyFont="1"/>
    <xf numFmtId="0" fontId="31" fillId="0" borderId="0" xfId="0" applyFont="1" applyAlignment="1">
      <alignment horizontal="left" vertical="center"/>
    </xf>
    <xf numFmtId="0" fontId="0" fillId="0" borderId="0" xfId="0" applyAlignment="1">
      <alignment horizontal="justify" vertical="center"/>
    </xf>
    <xf numFmtId="0" fontId="27" fillId="0" borderId="0" xfId="0" applyFont="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3" xfId="0" applyFont="1" applyFill="1" applyBorder="1"/>
    <xf numFmtId="0" fontId="0" fillId="0" borderId="3" xfId="0" quotePrefix="1" applyFont="1" applyFill="1" applyBorder="1" applyAlignment="1">
      <alignment horizontal="left"/>
    </xf>
    <xf numFmtId="0" fontId="0" fillId="0" borderId="4" xfId="0" applyFont="1" applyFill="1" applyBorder="1" applyAlignment="1"/>
    <xf numFmtId="0" fontId="14" fillId="0" borderId="0" xfId="0" applyFont="1" applyBorder="1" applyAlignment="1">
      <alignment horizontal="left" vertical="center"/>
    </xf>
    <xf numFmtId="0" fontId="13" fillId="0" borderId="0" xfId="0" applyFont="1" applyFill="1" applyBorder="1" applyAlignment="1">
      <alignment horizontal="left" vertical="center" indent="1"/>
    </xf>
    <xf numFmtId="0" fontId="17" fillId="0" borderId="0" xfId="0" applyFont="1" applyBorder="1" applyAlignment="1">
      <alignment horizontal="left" vertical="center"/>
    </xf>
    <xf numFmtId="0" fontId="44" fillId="0" borderId="0" xfId="0" applyFont="1"/>
    <xf numFmtId="0" fontId="0" fillId="0" borderId="0" xfId="0" applyFill="1"/>
    <xf numFmtId="0" fontId="0" fillId="0" borderId="60" xfId="0" applyBorder="1"/>
    <xf numFmtId="0" fontId="50" fillId="0" borderId="61" xfId="0" applyFont="1" applyBorder="1" applyAlignment="1">
      <alignment vertical="center"/>
    </xf>
    <xf numFmtId="9" fontId="5" fillId="0" borderId="1" xfId="0" quotePrefix="1" applyNumberFormat="1" applyFont="1" applyFill="1" applyBorder="1" applyAlignment="1">
      <alignment vertical="center"/>
    </xf>
    <xf numFmtId="0" fontId="5" fillId="0" borderId="58" xfId="0" quotePrefix="1" applyFont="1" applyFill="1" applyBorder="1" applyAlignment="1">
      <alignment vertical="center"/>
    </xf>
    <xf numFmtId="0" fontId="5" fillId="0" borderId="58" xfId="0" quotePrefix="1" applyFont="1" applyFill="1" applyBorder="1" applyAlignment="1">
      <alignment horizontal="left" vertical="center"/>
    </xf>
    <xf numFmtId="0" fontId="5" fillId="0" borderId="58" xfId="0" applyFont="1" applyFill="1" applyBorder="1" applyAlignment="1">
      <alignment horizontal="left" vertical="center"/>
    </xf>
    <xf numFmtId="0" fontId="22" fillId="3" borderId="1" xfId="0" quotePrefix="1" applyFont="1" applyFill="1" applyBorder="1" applyAlignment="1">
      <alignment horizontal="left" vertical="center"/>
    </xf>
    <xf numFmtId="0" fontId="22" fillId="0" borderId="1" xfId="0" quotePrefix="1" applyFont="1" applyFill="1" applyBorder="1" applyAlignment="1">
      <alignment horizontal="left" vertical="center"/>
    </xf>
    <xf numFmtId="0" fontId="31" fillId="4" borderId="0" xfId="0" applyFont="1" applyFill="1"/>
    <xf numFmtId="0" fontId="45" fillId="4" borderId="0" xfId="0" applyFont="1" applyFill="1"/>
    <xf numFmtId="0" fontId="31" fillId="4" borderId="0" xfId="0" applyFont="1" applyFill="1" applyAlignment="1">
      <alignment horizontal="left" vertical="center"/>
    </xf>
    <xf numFmtId="0" fontId="5" fillId="4" borderId="0" xfId="0" applyFont="1" applyFill="1" applyAlignment="1">
      <alignment horizontal="justify" vertical="center"/>
    </xf>
    <xf numFmtId="0" fontId="46" fillId="4" borderId="0" xfId="0" applyFont="1" applyFill="1"/>
    <xf numFmtId="0" fontId="47" fillId="4" borderId="0" xfId="0" applyFont="1" applyFill="1"/>
    <xf numFmtId="0" fontId="48" fillId="4" borderId="0" xfId="0" applyFont="1" applyFill="1"/>
    <xf numFmtId="0" fontId="0" fillId="4" borderId="0" xfId="0" applyFill="1"/>
    <xf numFmtId="0" fontId="0" fillId="4" borderId="0" xfId="0" applyFill="1" applyAlignment="1">
      <alignment horizontal="justify" vertical="center"/>
    </xf>
    <xf numFmtId="0" fontId="0" fillId="0" borderId="0" xfId="0" applyAlignment="1">
      <alignment horizontal="center"/>
    </xf>
    <xf numFmtId="0" fontId="14" fillId="0" borderId="0" xfId="0" applyFont="1" applyFill="1" applyBorder="1" applyAlignment="1">
      <alignment horizontal="left" vertical="center"/>
    </xf>
    <xf numFmtId="0" fontId="5"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20" fillId="0" borderId="0" xfId="0" applyFont="1" applyBorder="1" applyAlignment="1">
      <alignment horizontal="left" vertical="center"/>
    </xf>
    <xf numFmtId="0" fontId="39" fillId="0" borderId="0" xfId="0" applyFont="1"/>
    <xf numFmtId="0" fontId="52" fillId="0" borderId="0" xfId="0" applyFont="1" applyBorder="1" applyAlignment="1">
      <alignment horizontal="left" vertical="center"/>
    </xf>
    <xf numFmtId="0" fontId="52" fillId="0" borderId="0" xfId="0" applyFont="1" applyBorder="1" applyAlignment="1">
      <alignment horizontal="left" vertical="center" wrapText="1"/>
    </xf>
    <xf numFmtId="0" fontId="52" fillId="0" borderId="0" xfId="0" applyFont="1" applyFill="1" applyBorder="1" applyAlignment="1">
      <alignment horizontal="left" vertical="center" wrapText="1"/>
    </xf>
    <xf numFmtId="0" fontId="52" fillId="0" borderId="0" xfId="0" applyFont="1" applyFill="1" applyBorder="1" applyAlignment="1">
      <alignment horizontal="left" vertical="center"/>
    </xf>
    <xf numFmtId="0" fontId="52" fillId="0" borderId="0" xfId="0" applyFont="1"/>
    <xf numFmtId="0" fontId="52" fillId="0" borderId="0" xfId="0" applyFont="1" applyFill="1"/>
    <xf numFmtId="0" fontId="53" fillId="0" borderId="0" xfId="0" applyFont="1" applyBorder="1" applyAlignment="1">
      <alignment horizontal="left" vertical="center"/>
    </xf>
    <xf numFmtId="0" fontId="40" fillId="0" borderId="0" xfId="0" applyFont="1" applyBorder="1" applyAlignment="1">
      <alignment vertical="center"/>
    </xf>
    <xf numFmtId="0" fontId="0" fillId="0" borderId="0" xfId="0" applyBorder="1" applyAlignment="1">
      <alignment horizontal="left"/>
    </xf>
    <xf numFmtId="0" fontId="5" fillId="0" borderId="22" xfId="0" applyFont="1" applyFill="1" applyBorder="1" applyAlignment="1">
      <alignment horizontal="center" vertical="center"/>
    </xf>
    <xf numFmtId="0" fontId="5" fillId="0" borderId="62" xfId="0" applyFont="1" applyFill="1" applyBorder="1" applyAlignment="1">
      <alignment horizontal="left" vertical="center"/>
    </xf>
    <xf numFmtId="0" fontId="5" fillId="3" borderId="62" xfId="0" quotePrefix="1" applyFont="1" applyFill="1" applyBorder="1" applyAlignment="1">
      <alignment vertical="center"/>
    </xf>
    <xf numFmtId="0" fontId="5" fillId="0" borderId="62" xfId="0" quotePrefix="1" applyFont="1" applyFill="1" applyBorder="1" applyAlignment="1">
      <alignment vertical="center"/>
    </xf>
    <xf numFmtId="0" fontId="5" fillId="0" borderId="21" xfId="0" quotePrefix="1" applyFont="1" applyFill="1" applyBorder="1" applyAlignment="1">
      <alignment horizontal="center" vertical="center"/>
    </xf>
    <xf numFmtId="0" fontId="29" fillId="0" borderId="0" xfId="0" applyFont="1" applyAlignment="1">
      <alignment horizontal="center"/>
    </xf>
    <xf numFmtId="0" fontId="28"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12" xfId="0" applyFont="1" applyFill="1" applyBorder="1" applyAlignment="1">
      <alignment horizontal="left" vertical="center"/>
    </xf>
    <xf numFmtId="0" fontId="5" fillId="0" borderId="12" xfId="0" quotePrefix="1" applyFont="1" applyFill="1" applyBorder="1" applyAlignment="1">
      <alignment horizontal="left" vertical="center"/>
    </xf>
    <xf numFmtId="0" fontId="5" fillId="0" borderId="6" xfId="0" quotePrefix="1" applyFont="1" applyFill="1" applyBorder="1" applyAlignment="1">
      <alignment horizontal="left" vertical="center"/>
    </xf>
    <xf numFmtId="0" fontId="0" fillId="0" borderId="13" xfId="0" applyFont="1" applyBorder="1" applyAlignment="1">
      <alignment horizontal="left" vertical="center"/>
    </xf>
    <xf numFmtId="0" fontId="5" fillId="0" borderId="10" xfId="0" quotePrefix="1" applyFont="1" applyFill="1" applyBorder="1" applyAlignment="1">
      <alignment horizontal="left" vertical="center"/>
    </xf>
    <xf numFmtId="49" fontId="5" fillId="0" borderId="12" xfId="0" quotePrefix="1" applyNumberFormat="1" applyFont="1" applyFill="1" applyBorder="1" applyAlignment="1">
      <alignment horizontal="left" vertical="center"/>
    </xf>
    <xf numFmtId="0" fontId="0" fillId="0" borderId="3" xfId="0" applyFont="1" applyBorder="1" applyAlignment="1">
      <alignment horizontal="left" vertical="center"/>
    </xf>
    <xf numFmtId="0" fontId="0" fillId="0" borderId="3" xfId="0" quotePrefix="1" applyFont="1" applyBorder="1" applyAlignment="1">
      <alignment horizontal="left" vertical="center"/>
    </xf>
    <xf numFmtId="0" fontId="5" fillId="0" borderId="1" xfId="0" applyFont="1" applyBorder="1" applyAlignment="1">
      <alignment horizontal="left" vertical="center"/>
    </xf>
    <xf numFmtId="0" fontId="5" fillId="0" borderId="9" xfId="0" applyFont="1" applyBorder="1" applyAlignment="1">
      <alignment horizontal="left" vertical="center"/>
    </xf>
    <xf numFmtId="0" fontId="5" fillId="0" borderId="21" xfId="0" applyFont="1" applyBorder="1" applyAlignment="1">
      <alignment horizontal="left"/>
    </xf>
    <xf numFmtId="0" fontId="0" fillId="0" borderId="0" xfId="0" applyFont="1" applyBorder="1" applyAlignment="1">
      <alignment horizontal="left" vertical="center"/>
    </xf>
    <xf numFmtId="0" fontId="0" fillId="0" borderId="0" xfId="0" applyBorder="1" applyAlignment="1">
      <alignment horizont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38" fillId="0" borderId="0" xfId="0" applyFont="1" applyBorder="1" applyAlignment="1">
      <alignment vertical="center"/>
    </xf>
    <xf numFmtId="0" fontId="0" fillId="0" borderId="0" xfId="0" applyFont="1" applyBorder="1" applyAlignment="1">
      <alignment horizontal="left" vertical="top" wrapText="1"/>
    </xf>
    <xf numFmtId="0" fontId="0" fillId="0" borderId="0" xfId="0" applyBorder="1" applyAlignment="1">
      <alignment horizontal="left" vertical="center" wrapText="1"/>
    </xf>
    <xf numFmtId="0" fontId="0" fillId="0" borderId="0" xfId="0" applyFont="1" applyBorder="1" applyAlignment="1">
      <alignment vertical="top" wrapText="1"/>
    </xf>
    <xf numFmtId="0" fontId="0" fillId="0" borderId="0" xfId="0" applyAlignment="1">
      <alignment vertical="top"/>
    </xf>
    <xf numFmtId="0" fontId="35" fillId="0" borderId="0" xfId="0" applyFont="1" applyAlignment="1">
      <alignment horizontal="left" vertical="center"/>
    </xf>
    <xf numFmtId="0" fontId="36" fillId="0" borderId="0" xfId="0" applyFont="1" applyAlignment="1">
      <alignment horizontal="left" vertical="center"/>
    </xf>
    <xf numFmtId="0" fontId="51" fillId="0" borderId="0" xfId="0" applyFont="1" applyAlignment="1">
      <alignment horizontal="left" vertical="top"/>
    </xf>
    <xf numFmtId="0" fontId="0" fillId="0" borderId="61" xfId="0" applyBorder="1"/>
    <xf numFmtId="0" fontId="50" fillId="0" borderId="61" xfId="0" quotePrefix="1" applyFont="1" applyBorder="1" applyAlignment="1">
      <alignment vertical="center"/>
    </xf>
    <xf numFmtId="2" fontId="50" fillId="0" borderId="61" xfId="0" quotePrefix="1" applyNumberFormat="1" applyFont="1" applyBorder="1" applyAlignment="1">
      <alignment horizontal="left" vertical="center"/>
    </xf>
    <xf numFmtId="0" fontId="49" fillId="0" borderId="0" xfId="0" applyFont="1" applyBorder="1" applyAlignment="1">
      <alignment vertical="top"/>
    </xf>
    <xf numFmtId="0" fontId="60" fillId="0" borderId="0" xfId="0" applyFont="1" applyAlignment="1">
      <alignment vertical="center"/>
    </xf>
    <xf numFmtId="0" fontId="31" fillId="0" borderId="0" xfId="0" applyFont="1" applyAlignment="1">
      <alignment vertical="center"/>
    </xf>
    <xf numFmtId="0" fontId="14" fillId="0" borderId="0" xfId="0" applyFont="1" applyBorder="1" applyAlignment="1">
      <alignment horizontal="left" vertical="center" wrapText="1"/>
    </xf>
    <xf numFmtId="0" fontId="0" fillId="0" borderId="0" xfId="0"/>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Fill="1" applyBorder="1" applyAlignment="1">
      <alignment horizontal="center" vertical="center"/>
    </xf>
    <xf numFmtId="0" fontId="5" fillId="0" borderId="1" xfId="0" applyFont="1" applyBorder="1" applyAlignment="1">
      <alignment vertical="center"/>
    </xf>
    <xf numFmtId="0" fontId="5" fillId="0" borderId="1" xfId="0" applyFont="1" applyFill="1" applyBorder="1" applyAlignment="1">
      <alignment vertical="center"/>
    </xf>
    <xf numFmtId="0" fontId="5" fillId="3" borderId="1" xfId="0" applyFont="1" applyFill="1" applyBorder="1" applyAlignment="1">
      <alignment vertical="center"/>
    </xf>
    <xf numFmtId="0" fontId="5" fillId="0" borderId="1" xfId="0" quotePrefix="1" applyFont="1" applyFill="1" applyBorder="1" applyAlignment="1">
      <alignmen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9" xfId="0" applyFont="1" applyFill="1" applyBorder="1" applyAlignment="1">
      <alignment horizontal="left" vertical="center"/>
    </xf>
    <xf numFmtId="0" fontId="5" fillId="0" borderId="13" xfId="0"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xf>
    <xf numFmtId="0" fontId="0" fillId="0" borderId="0" xfId="0" applyBorder="1" applyAlignment="1">
      <alignment horizontal="left" vertical="top" wrapText="1"/>
    </xf>
    <xf numFmtId="0" fontId="60" fillId="0" borderId="0" xfId="0" applyFont="1" applyAlignment="1">
      <alignment horizontal="left" vertical="center"/>
    </xf>
    <xf numFmtId="0" fontId="7" fillId="0" borderId="0" xfId="0" applyFont="1" applyBorder="1" applyAlignment="1">
      <alignment horizontal="center" vertical="top" wrapText="1"/>
    </xf>
    <xf numFmtId="0" fontId="38" fillId="0" borderId="0" xfId="0" applyFont="1" applyBorder="1" applyAlignment="1">
      <alignment horizontal="center" vertical="center"/>
    </xf>
    <xf numFmtId="0" fontId="0" fillId="0" borderId="0" xfId="0" applyFont="1" applyBorder="1" applyAlignment="1">
      <alignment horizontal="left" vertical="top" wrapText="1"/>
    </xf>
    <xf numFmtId="0" fontId="13" fillId="0" borderId="0" xfId="0" applyFont="1" applyFill="1" applyBorder="1" applyAlignment="1">
      <alignment horizontal="left"/>
    </xf>
    <xf numFmtId="0" fontId="37" fillId="0" borderId="0" xfId="0" applyFont="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28" fillId="0" borderId="0" xfId="0" applyFont="1" applyAlignment="1">
      <alignment horizontal="center" vertical="center"/>
    </xf>
    <xf numFmtId="0" fontId="0" fillId="0" borderId="59" xfId="0" applyBorder="1" applyAlignment="1">
      <alignment horizontal="center"/>
    </xf>
    <xf numFmtId="0" fontId="0" fillId="0" borderId="0" xfId="0" applyBorder="1" applyAlignment="1">
      <alignment horizontal="center"/>
    </xf>
    <xf numFmtId="0" fontId="29" fillId="0" borderId="0" xfId="0" applyFont="1" applyFill="1" applyAlignment="1">
      <alignment horizontal="center"/>
    </xf>
    <xf numFmtId="0" fontId="60" fillId="0" borderId="0" xfId="0" applyFont="1" applyAlignment="1">
      <alignment horizontal="left" vertical="center" wrapText="1"/>
    </xf>
    <xf numFmtId="0" fontId="0" fillId="0" borderId="0" xfId="0" applyBorder="1" applyAlignment="1">
      <alignment horizontal="left" vertical="top" wrapText="1"/>
    </xf>
    <xf numFmtId="0" fontId="14" fillId="0" borderId="0" xfId="0" applyFont="1" applyBorder="1" applyAlignment="1">
      <alignment horizontal="left" vertical="center" wrapText="1"/>
    </xf>
    <xf numFmtId="0" fontId="5"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vertical="center" wrapText="1"/>
    </xf>
    <xf numFmtId="0" fontId="40" fillId="0" borderId="45" xfId="0" applyFont="1" applyBorder="1" applyAlignment="1">
      <alignment horizontal="left" vertical="center"/>
    </xf>
    <xf numFmtId="0" fontId="5"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0" fillId="0" borderId="0" xfId="0" applyFill="1" applyAlignment="1">
      <alignment horizontal="left"/>
    </xf>
    <xf numFmtId="0" fontId="0" fillId="0" borderId="3" xfId="0" applyFont="1" applyFill="1" applyBorder="1" applyAlignment="1">
      <alignment horizontal="right"/>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left" vertical="center" indent="2"/>
    </xf>
    <xf numFmtId="0" fontId="0" fillId="0" borderId="40" xfId="0" applyFont="1" applyBorder="1" applyAlignment="1">
      <alignment horizontal="left" vertical="center" indent="2"/>
    </xf>
    <xf numFmtId="0" fontId="0" fillId="0" borderId="26" xfId="0" applyFont="1" applyBorder="1" applyAlignment="1">
      <alignment horizontal="left" vertical="center" indent="2"/>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26" xfId="0" applyFont="1" applyBorder="1" applyAlignment="1">
      <alignment horizontal="center" vertical="center"/>
    </xf>
    <xf numFmtId="0" fontId="5" fillId="0" borderId="41" xfId="0" applyFont="1" applyBorder="1" applyAlignment="1">
      <alignment horizontal="center" vertical="center"/>
    </xf>
    <xf numFmtId="0" fontId="0" fillId="0" borderId="47" xfId="0" quotePrefix="1" applyFont="1" applyBorder="1" applyAlignment="1">
      <alignment horizontal="center" vertical="center"/>
    </xf>
    <xf numFmtId="0" fontId="0" fillId="0" borderId="44" xfId="0" applyFont="1" applyBorder="1" applyAlignment="1">
      <alignment horizontal="center" vertical="center"/>
    </xf>
    <xf numFmtId="0" fontId="13" fillId="0" borderId="2" xfId="0" applyFont="1" applyFill="1" applyBorder="1" applyAlignment="1">
      <alignment horizontal="left"/>
    </xf>
    <xf numFmtId="0" fontId="13" fillId="0" borderId="3" xfId="0" applyFont="1" applyFill="1" applyBorder="1" applyAlignment="1">
      <alignment horizontal="left"/>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8" xfId="0" applyFont="1" applyBorder="1" applyAlignment="1">
      <alignment horizontal="center" vertical="center"/>
    </xf>
    <xf numFmtId="0" fontId="0" fillId="0" borderId="35" xfId="0" applyFont="1" applyBorder="1" applyAlignment="1">
      <alignment horizontal="center"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0" fillId="0" borderId="36" xfId="0" applyFont="1" applyBorder="1" applyAlignment="1">
      <alignment horizontal="center" vertical="center"/>
    </xf>
    <xf numFmtId="0" fontId="61" fillId="0" borderId="2"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61" fillId="0" borderId="4" xfId="0" applyFont="1" applyFill="1" applyBorder="1" applyAlignment="1">
      <alignment horizontal="center" vertical="center" wrapText="1"/>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5" fillId="0" borderId="6" xfId="0" applyFont="1" applyFill="1" applyBorder="1" applyAlignment="1">
      <alignment horizontal="left" vertical="center"/>
    </xf>
    <xf numFmtId="0" fontId="5" fillId="0" borderId="12" xfId="0" quotePrefix="1" applyFont="1" applyFill="1" applyBorder="1" applyAlignment="1">
      <alignment horizontal="left" vertical="center"/>
    </xf>
    <xf numFmtId="0" fontId="5" fillId="0" borderId="6" xfId="0" quotePrefix="1" applyFont="1" applyFill="1" applyBorder="1" applyAlignment="1">
      <alignment horizontal="left"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lef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5" fillId="0" borderId="37" xfId="0" quotePrefix="1" applyFont="1" applyFill="1" applyBorder="1" applyAlignment="1">
      <alignment horizontal="left" vertical="center"/>
    </xf>
    <xf numFmtId="0" fontId="5" fillId="0" borderId="40" xfId="0" quotePrefix="1" applyFont="1" applyFill="1" applyBorder="1" applyAlignment="1">
      <alignment horizontal="left" vertical="center"/>
    </xf>
    <xf numFmtId="0" fontId="5" fillId="0" borderId="26" xfId="0" quotePrefix="1"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applyFont="1" applyFill="1" applyBorder="1" applyAlignment="1">
      <alignment horizontal="left" vertical="center"/>
    </xf>
    <xf numFmtId="0" fontId="5" fillId="0" borderId="26" xfId="0" applyFont="1" applyFill="1" applyBorder="1" applyAlignment="1">
      <alignment horizontal="left" vertical="center"/>
    </xf>
    <xf numFmtId="0" fontId="0" fillId="0" borderId="3" xfId="0" applyFont="1" applyBorder="1" applyAlignment="1">
      <alignment horizontal="left" vertical="center"/>
    </xf>
    <xf numFmtId="0" fontId="0" fillId="0" borderId="3" xfId="0" quotePrefix="1" applyFont="1" applyBorder="1" applyAlignment="1">
      <alignment horizontal="left" vertical="center"/>
    </xf>
    <xf numFmtId="0" fontId="0" fillId="0" borderId="4" xfId="0" quotePrefix="1" applyFont="1" applyBorder="1" applyAlignment="1">
      <alignment horizontal="left" vertical="center"/>
    </xf>
    <xf numFmtId="0" fontId="17" fillId="0" borderId="10"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6" xfId="0" applyFont="1" applyFill="1" applyBorder="1" applyAlignment="1">
      <alignment horizontal="left" vertical="center"/>
    </xf>
    <xf numFmtId="0" fontId="5" fillId="0" borderId="10" xfId="0" quotePrefix="1" applyFont="1" applyFill="1" applyBorder="1" applyAlignment="1">
      <alignment horizontal="left" vertical="center"/>
    </xf>
    <xf numFmtId="49" fontId="5" fillId="0" borderId="6" xfId="0" quotePrefix="1" applyNumberFormat="1" applyFont="1" applyFill="1" applyBorder="1" applyAlignment="1">
      <alignment horizontal="left" vertical="center"/>
    </xf>
    <xf numFmtId="49" fontId="5" fillId="0" borderId="1" xfId="0" quotePrefix="1" applyNumberFormat="1" applyFont="1" applyFill="1" applyBorder="1" applyAlignment="1">
      <alignment horizontal="left" vertical="center"/>
    </xf>
    <xf numFmtId="49" fontId="5" fillId="0" borderId="10" xfId="0" quotePrefix="1" applyNumberFormat="1" applyFont="1" applyFill="1" applyBorder="1" applyAlignment="1">
      <alignment horizontal="left" vertical="center"/>
    </xf>
    <xf numFmtId="49" fontId="5" fillId="0" borderId="12" xfId="0" quotePrefix="1" applyNumberFormat="1" applyFont="1" applyFill="1" applyBorder="1" applyAlignment="1">
      <alignment horizontal="lef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vertical="center"/>
    </xf>
    <xf numFmtId="0" fontId="6" fillId="2" borderId="12" xfId="0" applyFont="1" applyFill="1" applyBorder="1" applyAlignment="1">
      <alignment horizontal="left" vertical="top"/>
    </xf>
    <xf numFmtId="0" fontId="6" fillId="2" borderId="6" xfId="0" applyFont="1" applyFill="1" applyBorder="1" applyAlignment="1">
      <alignment horizontal="left" vertical="top"/>
    </xf>
    <xf numFmtId="0" fontId="14" fillId="0" borderId="10"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6" xfId="0" applyFont="1" applyFill="1" applyBorder="1" applyAlignment="1">
      <alignment horizontal="left" vertical="center"/>
    </xf>
    <xf numFmtId="0" fontId="12" fillId="0" borderId="3" xfId="0" applyFont="1" applyFill="1" applyBorder="1" applyAlignment="1">
      <alignment horizontal="center" vertical="center" wrapText="1"/>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6"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vertical="center"/>
    </xf>
    <xf numFmtId="0" fontId="0" fillId="0" borderId="27" xfId="0" applyFont="1" applyBorder="1" applyAlignment="1">
      <alignment vertical="center"/>
    </xf>
    <xf numFmtId="0" fontId="0" fillId="0" borderId="13" xfId="0" applyFont="1" applyBorder="1" applyAlignment="1">
      <alignment vertical="center"/>
    </xf>
    <xf numFmtId="0" fontId="0" fillId="0" borderId="5" xfId="0" applyFont="1" applyBorder="1" applyAlignment="1">
      <alignment vertical="center"/>
    </xf>
    <xf numFmtId="0" fontId="5" fillId="0" borderId="9" xfId="0" quotePrefix="1" applyFont="1" applyFill="1" applyBorder="1" applyAlignment="1">
      <alignment horizontal="left" vertical="center"/>
    </xf>
    <xf numFmtId="0" fontId="5" fillId="0" borderId="13" xfId="0" quotePrefix="1" applyFont="1" applyFill="1" applyBorder="1" applyAlignment="1">
      <alignment horizontal="left" vertical="center"/>
    </xf>
    <xf numFmtId="0" fontId="17" fillId="0" borderId="9" xfId="0" applyFont="1" applyFill="1" applyBorder="1" applyAlignment="1">
      <alignment horizontal="left" vertical="center"/>
    </xf>
    <xf numFmtId="0" fontId="17" fillId="0" borderId="13" xfId="0" applyFont="1" applyFill="1" applyBorder="1" applyAlignment="1">
      <alignment horizontal="left" vertical="center"/>
    </xf>
    <xf numFmtId="0" fontId="17" fillId="0" borderId="5" xfId="0" applyFont="1" applyFill="1" applyBorder="1" applyAlignment="1">
      <alignment horizontal="left" vertical="center"/>
    </xf>
    <xf numFmtId="0" fontId="5" fillId="0" borderId="5" xfId="0" quotePrefix="1" applyFont="1" applyFill="1" applyBorder="1" applyAlignment="1">
      <alignment horizontal="left" vertical="center"/>
    </xf>
    <xf numFmtId="0" fontId="5" fillId="0" borderId="9" xfId="0" applyFont="1" applyFill="1" applyBorder="1" applyAlignment="1">
      <alignment horizontal="left" vertical="center"/>
    </xf>
    <xf numFmtId="0" fontId="5" fillId="0" borderId="13"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vertical="center"/>
    </xf>
    <xf numFmtId="0" fontId="5" fillId="3" borderId="10" xfId="0" applyFont="1" applyFill="1" applyBorder="1" applyAlignment="1">
      <alignment vertical="center"/>
    </xf>
    <xf numFmtId="0" fontId="5" fillId="3" borderId="6" xfId="0" applyFont="1" applyFill="1" applyBorder="1" applyAlignment="1">
      <alignment vertical="center"/>
    </xf>
    <xf numFmtId="0" fontId="5" fillId="0" borderId="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6" fillId="0" borderId="10" xfId="0" quotePrefix="1" applyFont="1" applyFill="1" applyBorder="1" applyAlignment="1">
      <alignment horizontal="left" vertical="center"/>
    </xf>
    <xf numFmtId="0" fontId="56" fillId="0" borderId="12" xfId="0" quotePrefix="1" applyFont="1" applyFill="1" applyBorder="1" applyAlignment="1">
      <alignment horizontal="left" vertical="center"/>
    </xf>
    <xf numFmtId="0" fontId="56" fillId="0" borderId="6" xfId="0" quotePrefix="1" applyFont="1" applyFill="1" applyBorder="1" applyAlignment="1">
      <alignment horizontal="left" vertical="center"/>
    </xf>
    <xf numFmtId="0" fontId="4" fillId="0" borderId="10" xfId="0" quotePrefix="1" applyFont="1" applyFill="1" applyBorder="1" applyAlignment="1">
      <alignment horizontal="left" vertical="center"/>
    </xf>
    <xf numFmtId="0" fontId="22" fillId="0" borderId="12" xfId="0" applyFont="1" applyFill="1" applyBorder="1" applyAlignment="1">
      <alignment horizontal="left" vertical="center"/>
    </xf>
    <xf numFmtId="0" fontId="22" fillId="0" borderId="6" xfId="0" applyFont="1" applyFill="1" applyBorder="1" applyAlignment="1">
      <alignment horizontal="left" vertical="center"/>
    </xf>
    <xf numFmtId="0" fontId="4" fillId="0" borderId="12" xfId="0" quotePrefix="1" applyFont="1" applyFill="1" applyBorder="1" applyAlignment="1">
      <alignment horizontal="left" vertical="center"/>
    </xf>
    <xf numFmtId="0" fontId="4" fillId="0" borderId="6" xfId="0" quotePrefix="1" applyFont="1" applyFill="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0" fillId="0" borderId="10" xfId="0" applyFill="1" applyBorder="1" applyAlignment="1"/>
    <xf numFmtId="0" fontId="0" fillId="0" borderId="12" xfId="0" applyFill="1" applyBorder="1" applyAlignment="1"/>
    <xf numFmtId="0" fontId="0" fillId="0" borderId="6" xfId="0" applyFill="1" applyBorder="1" applyAlignment="1"/>
    <xf numFmtId="49" fontId="14" fillId="0" borderId="12" xfId="0" quotePrefix="1" applyNumberFormat="1" applyFont="1" applyFill="1" applyBorder="1" applyAlignment="1">
      <alignment vertical="center"/>
    </xf>
    <xf numFmtId="49" fontId="14" fillId="0" borderId="6" xfId="0" quotePrefix="1" applyNumberFormat="1" applyFont="1" applyFill="1" applyBorder="1" applyAlignment="1">
      <alignment vertical="center"/>
    </xf>
    <xf numFmtId="0" fontId="5" fillId="0" borderId="1" xfId="0" applyFont="1" applyBorder="1" applyAlignment="1">
      <alignment horizontal="left" vertical="center"/>
    </xf>
    <xf numFmtId="0" fontId="5" fillId="0" borderId="12" xfId="0" quotePrefix="1" applyFont="1" applyFill="1" applyBorder="1" applyAlignment="1">
      <alignment vertical="center"/>
    </xf>
    <xf numFmtId="0" fontId="5" fillId="0" borderId="6" xfId="0" quotePrefix="1" applyFont="1" applyFill="1" applyBorder="1" applyAlignment="1">
      <alignment vertical="center"/>
    </xf>
    <xf numFmtId="0" fontId="5" fillId="0" borderId="9" xfId="0" applyFont="1" applyBorder="1" applyAlignment="1">
      <alignment horizontal="left" vertical="center"/>
    </xf>
    <xf numFmtId="0" fontId="5" fillId="0" borderId="13" xfId="0" applyFont="1" applyBorder="1" applyAlignment="1">
      <alignment horizontal="left" vertical="center"/>
    </xf>
    <xf numFmtId="0" fontId="17" fillId="0" borderId="10" xfId="0" applyFont="1" applyBorder="1" applyAlignment="1">
      <alignment horizontal="left" vertical="center"/>
    </xf>
    <xf numFmtId="0" fontId="17" fillId="0" borderId="12" xfId="0" applyFont="1" applyBorder="1" applyAlignment="1">
      <alignment horizontal="left" vertical="center"/>
    </xf>
    <xf numFmtId="0" fontId="17" fillId="0" borderId="6" xfId="0" applyFont="1" applyBorder="1" applyAlignment="1">
      <alignment horizontal="left" vertical="center"/>
    </xf>
    <xf numFmtId="49" fontId="5" fillId="0" borderId="12" xfId="0" quotePrefix="1" applyNumberFormat="1" applyFont="1" applyFill="1" applyBorder="1" applyAlignment="1">
      <alignment horizontal="center" vertical="center"/>
    </xf>
    <xf numFmtId="0" fontId="5" fillId="0" borderId="11" xfId="0" quotePrefix="1" applyFont="1" applyFill="1" applyBorder="1" applyAlignment="1">
      <alignment horizontal="left" vertical="center"/>
    </xf>
    <xf numFmtId="0" fontId="5" fillId="0" borderId="24" xfId="0" quotePrefix="1" applyFont="1" applyFill="1" applyBorder="1" applyAlignment="1">
      <alignment horizontal="left" vertical="center"/>
    </xf>
    <xf numFmtId="0" fontId="5" fillId="0" borderId="11" xfId="0" applyFont="1" applyFill="1" applyBorder="1" applyAlignment="1">
      <alignment horizontal="left" vertical="center"/>
    </xf>
    <xf numFmtId="0" fontId="5" fillId="0" borderId="24" xfId="0" applyFont="1" applyFill="1" applyBorder="1" applyAlignment="1">
      <alignment horizontal="left" vertical="center"/>
    </xf>
    <xf numFmtId="0" fontId="5" fillId="0" borderId="7" xfId="0" applyFont="1" applyFill="1" applyBorder="1" applyAlignment="1">
      <alignment horizontal="left" vertical="center"/>
    </xf>
    <xf numFmtId="0" fontId="5" fillId="0" borderId="21" xfId="0" applyFont="1" applyBorder="1" applyAlignment="1">
      <alignment horizontal="left"/>
    </xf>
    <xf numFmtId="0" fontId="0" fillId="0" borderId="3" xfId="0" applyFont="1" applyBorder="1" applyAlignment="1">
      <alignment horizontal="right" vertical="center"/>
    </xf>
    <xf numFmtId="0" fontId="11" fillId="0" borderId="10" xfId="0" applyFont="1" applyFill="1" applyBorder="1" applyAlignment="1">
      <alignment horizontal="center" vertical="top"/>
    </xf>
    <xf numFmtId="0" fontId="11" fillId="0" borderId="12" xfId="0" applyFont="1" applyFill="1" applyBorder="1" applyAlignment="1">
      <alignment horizontal="center" vertical="top"/>
    </xf>
    <xf numFmtId="0" fontId="11" fillId="0" borderId="6" xfId="0" applyFont="1" applyFill="1" applyBorder="1" applyAlignment="1">
      <alignment horizontal="center" vertical="top"/>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27"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20" xfId="0" applyFont="1" applyBorder="1" applyAlignment="1">
      <alignment vertical="center"/>
    </xf>
    <xf numFmtId="0" fontId="5" fillId="0" borderId="57" xfId="0" applyFont="1" applyBorder="1" applyAlignment="1">
      <alignment horizontal="left"/>
    </xf>
    <xf numFmtId="0" fontId="5" fillId="0" borderId="21" xfId="0" applyFont="1" applyFill="1" applyBorder="1" applyAlignment="1">
      <alignment horizontal="left"/>
    </xf>
  </cellXfs>
  <cellStyles count="23">
    <cellStyle name="Normal" xfId="0" builtinId="0"/>
    <cellStyle name="Normal 12" xfId="2" xr:uid="{00000000-0005-0000-0000-000001000000}"/>
    <cellStyle name="Normal 12 2" xfId="8" xr:uid="{00000000-0005-0000-0000-000002000000}"/>
    <cellStyle name="Normal 12 3" xfId="9" xr:uid="{00000000-0005-0000-0000-000003000000}"/>
    <cellStyle name="Normal 2" xfId="1" xr:uid="{00000000-0005-0000-0000-000004000000}"/>
    <cellStyle name="Normal 2 2" xfId="3" xr:uid="{00000000-0005-0000-0000-000005000000}"/>
    <cellStyle name="Normal 2 3" xfId="4" xr:uid="{00000000-0005-0000-0000-000006000000}"/>
    <cellStyle name="Normal 2 3 2" xfId="10" xr:uid="{00000000-0005-0000-0000-000007000000}"/>
    <cellStyle name="Normal 2 3 3" xfId="11" xr:uid="{00000000-0005-0000-0000-000008000000}"/>
    <cellStyle name="Normal 3" xfId="5" xr:uid="{00000000-0005-0000-0000-000009000000}"/>
    <cellStyle name="Normal 3 2" xfId="12" xr:uid="{00000000-0005-0000-0000-00000A000000}"/>
    <cellStyle name="Normal 3 3" xfId="13" xr:uid="{00000000-0005-0000-0000-00000B000000}"/>
    <cellStyle name="Normal 3 4" xfId="20" xr:uid="{00000000-0005-0000-0000-00000C000000}"/>
    <cellStyle name="Normal 4" xfId="6" xr:uid="{00000000-0005-0000-0000-00000D000000}"/>
    <cellStyle name="Normal 4 2" xfId="14" xr:uid="{00000000-0005-0000-0000-00000E000000}"/>
    <cellStyle name="Normal 4 3" xfId="15" xr:uid="{00000000-0005-0000-0000-00000F000000}"/>
    <cellStyle name="Normal 4 4" xfId="21" xr:uid="{00000000-0005-0000-0000-000010000000}"/>
    <cellStyle name="Normal 5" xfId="7" xr:uid="{00000000-0005-0000-0000-000011000000}"/>
    <cellStyle name="Normal 5 2" xfId="16" xr:uid="{00000000-0005-0000-0000-000012000000}"/>
    <cellStyle name="Normal 5 2 2" xfId="17" xr:uid="{00000000-0005-0000-0000-000013000000}"/>
    <cellStyle name="Normal 5 3" xfId="18" xr:uid="{00000000-0005-0000-0000-000014000000}"/>
    <cellStyle name="Normal 5 4" xfId="19" xr:uid="{00000000-0005-0000-0000-000015000000}"/>
    <cellStyle name="Normal 5 5" xfId="22" xr:uid="{00000000-0005-0000-0000-000016000000}"/>
  </cellStyles>
  <dxfs count="9">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ill>
        <patternFill>
          <bgColor rgb="FFFFFF99"/>
        </patternFill>
      </fill>
    </dxf>
    <dxf>
      <fill>
        <patternFill>
          <bgColor rgb="FFFFFF99"/>
        </patternFill>
      </fill>
    </dxf>
  </dxfs>
  <tableStyles count="0" defaultTableStyle="TableStyleMedium2" defaultPivotStyle="PivotStyleLight16"/>
  <colors>
    <mruColors>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85975" cy="713740"/>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0"/>
          <a:ext cx="2085975" cy="713740"/>
        </a:xfrm>
        <a:prstGeom prst="rect">
          <a:avLst/>
        </a:prstGeom>
        <a:noFill/>
        <a:ln>
          <a:noFill/>
        </a:ln>
        <a:extLst>
          <a:ext uri="{53640926-AAD7-44D8-BBD7-CCE9431645EC}">
            <a14:shadowObscured xmlns:a14="http://schemas.microsoft.com/office/drawing/2010/main"/>
          </a:ext>
        </a:extLst>
      </xdr:spPr>
    </xdr:pic>
    <xdr:clientData/>
  </xdr:oneCellAnchor>
  <xdr:twoCellAnchor>
    <xdr:from>
      <xdr:col>0</xdr:col>
      <xdr:colOff>105832</xdr:colOff>
      <xdr:row>54</xdr:row>
      <xdr:rowOff>148173</xdr:rowOff>
    </xdr:from>
    <xdr:to>
      <xdr:col>19</xdr:col>
      <xdr:colOff>229748</xdr:colOff>
      <xdr:row>55</xdr:row>
      <xdr:rowOff>94198</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105832" y="10085923"/>
          <a:ext cx="6848566" cy="104775"/>
          <a:chOff x="12700" y="10012892"/>
          <a:chExt cx="6876083" cy="104775"/>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75</xdr:row>
      <xdr:rowOff>142875</xdr:rowOff>
    </xdr:from>
    <xdr:to>
      <xdr:col>13</xdr:col>
      <xdr:colOff>466725</xdr:colOff>
      <xdr:row>75</xdr:row>
      <xdr:rowOff>142875</xdr:rowOff>
    </xdr:to>
    <xdr:cxnSp macro="">
      <xdr:nvCxnSpPr>
        <xdr:cNvPr id="6" name="Straight Connector 5">
          <a:extLst>
            <a:ext uri="{FF2B5EF4-FFF2-40B4-BE49-F238E27FC236}">
              <a16:creationId xmlns:a16="http://schemas.microsoft.com/office/drawing/2014/main" id="{00000000-0008-0000-0000-000006000000}"/>
            </a:ext>
          </a:extLst>
        </xdr:cNvPr>
        <xdr:cNvCxnSpPr>
          <a:cxnSpLocks noChangeShapeType="1"/>
        </xdr:cNvCxnSpPr>
      </xdr:nvCxnSpPr>
      <xdr:spPr bwMode="auto">
        <a:xfrm flipV="1">
          <a:off x="638175" y="12287250"/>
          <a:ext cx="8001000"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4</xdr:col>
      <xdr:colOff>276225</xdr:colOff>
      <xdr:row>168</xdr:row>
      <xdr:rowOff>171450</xdr:rowOff>
    </xdr:from>
    <xdr:to>
      <xdr:col>13</xdr:col>
      <xdr:colOff>589307</xdr:colOff>
      <xdr:row>169</xdr:row>
      <xdr:rowOff>85589</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1743075" y="34204275"/>
          <a:ext cx="3237257" cy="2828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28</xdr:col>
      <xdr:colOff>360867</xdr:colOff>
      <xdr:row>6</xdr:row>
      <xdr:rowOff>79664</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rotWithShape="1">
        <a:blip xmlns:r="http://schemas.openxmlformats.org/officeDocument/2006/relationships" r:embed="rId1"/>
        <a:srcRect l="1243" r="728"/>
        <a:stretch/>
      </xdr:blipFill>
      <xdr:spPr>
        <a:xfrm>
          <a:off x="76200" y="38100"/>
          <a:ext cx="6685467" cy="1527464"/>
        </a:xfrm>
        <a:prstGeom prst="rect">
          <a:avLst/>
        </a:prstGeom>
      </xdr:spPr>
    </xdr:pic>
    <xdr:clientData/>
  </xdr:twoCellAnchor>
  <xdr:twoCellAnchor>
    <xdr:from>
      <xdr:col>14</xdr:col>
      <xdr:colOff>222249</xdr:colOff>
      <xdr:row>14</xdr:row>
      <xdr:rowOff>0</xdr:rowOff>
    </xdr:from>
    <xdr:to>
      <xdr:col>18</xdr:col>
      <xdr:colOff>74084</xdr:colOff>
      <xdr:row>38</xdr:row>
      <xdr:rowOff>31750</xdr:rowOff>
    </xdr:to>
    <xdr:sp macro="" textlink="">
      <xdr:nvSpPr>
        <xdr:cNvPr id="3" name="Right Triangle 2">
          <a:extLst>
            <a:ext uri="{FF2B5EF4-FFF2-40B4-BE49-F238E27FC236}">
              <a16:creationId xmlns:a16="http://schemas.microsoft.com/office/drawing/2014/main" id="{00000000-0008-0000-0900-000003000000}"/>
            </a:ext>
          </a:extLst>
        </xdr:cNvPr>
        <xdr:cNvSpPr/>
      </xdr:nvSpPr>
      <xdr:spPr>
        <a:xfrm flipV="1">
          <a:off x="3333749" y="3407833"/>
          <a:ext cx="740835" cy="6646334"/>
        </a:xfrm>
        <a:prstGeom prst="rtTriangle">
          <a:avLst/>
        </a:prstGeom>
        <a:solidFill>
          <a:srgbClr val="245B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210"/>
  <sheetViews>
    <sheetView showGridLines="0" tabSelected="1" showWhiteSpace="0" zoomScaleNormal="100" zoomScalePageLayoutView="145" workbookViewId="0"/>
  </sheetViews>
  <sheetFormatPr defaultColWidth="9" defaultRowHeight="12.5"/>
  <cols>
    <col min="1" max="1" width="7" customWidth="1"/>
    <col min="2" max="11" width="5" customWidth="1"/>
    <col min="12" max="12" width="3.81640625" customWidth="1"/>
    <col min="13" max="13" width="5" customWidth="1"/>
    <col min="14" max="14" width="11.54296875" bestFit="1" customWidth="1"/>
    <col min="15" max="15" width="2.1796875" customWidth="1"/>
    <col min="16" max="17" width="1.453125" customWidth="1"/>
    <col min="18" max="18" width="10.81640625" customWidth="1"/>
    <col min="19" max="19" width="3" customWidth="1"/>
    <col min="20" max="23" width="5" customWidth="1"/>
    <col min="24" max="24" width="7.1796875" customWidth="1"/>
    <col min="25" max="27" width="5" customWidth="1"/>
  </cols>
  <sheetData>
    <row r="1" spans="1:23" ht="13.5" customHeight="1">
      <c r="V1" s="75"/>
      <c r="W1" s="75"/>
    </row>
    <row r="2" spans="1:23" ht="12.75" customHeight="1">
      <c r="M2" s="187" t="s">
        <v>3</v>
      </c>
      <c r="N2" s="187"/>
      <c r="O2" s="187"/>
      <c r="P2" s="188"/>
      <c r="Q2" s="189"/>
      <c r="R2" s="80" t="s">
        <v>865</v>
      </c>
      <c r="U2" s="75"/>
      <c r="V2" s="75"/>
      <c r="W2" s="75"/>
    </row>
    <row r="3" spans="1:23" ht="21">
      <c r="M3" s="190" t="s">
        <v>1</v>
      </c>
      <c r="N3" s="190"/>
      <c r="O3" s="190"/>
      <c r="P3" s="188"/>
      <c r="Q3" s="189"/>
      <c r="R3" s="76">
        <v>2018</v>
      </c>
    </row>
    <row r="9" spans="1:23" s="11" customFormat="1" ht="37.4" customHeight="1">
      <c r="A9" s="161"/>
      <c r="B9" s="162"/>
      <c r="C9" s="162"/>
      <c r="D9" s="162"/>
      <c r="E9" s="162"/>
      <c r="F9" s="162"/>
      <c r="G9" s="162"/>
      <c r="H9" s="162"/>
      <c r="I9" s="162"/>
      <c r="J9" s="162"/>
      <c r="K9" s="162"/>
      <c r="L9" s="162"/>
    </row>
    <row r="10" spans="1:23" s="11" customFormat="1" ht="37.4" customHeight="1">
      <c r="A10" s="179" t="s">
        <v>831</v>
      </c>
      <c r="B10" s="179"/>
      <c r="C10" s="179"/>
      <c r="D10" s="179"/>
      <c r="E10" s="179"/>
      <c r="F10" s="179"/>
      <c r="G10" s="179"/>
      <c r="H10" s="179"/>
      <c r="I10" s="179"/>
      <c r="J10" s="179"/>
      <c r="K10" s="179"/>
      <c r="L10" s="179"/>
      <c r="M10" s="179"/>
      <c r="N10" s="179"/>
      <c r="O10" s="179"/>
      <c r="P10" s="179"/>
      <c r="Q10" s="179"/>
      <c r="R10" s="179"/>
      <c r="S10" s="179"/>
      <c r="T10" s="179"/>
    </row>
    <row r="11" spans="1:23" s="11" customFormat="1" ht="37.4" customHeight="1">
      <c r="A11" s="191" t="s">
        <v>2</v>
      </c>
      <c r="B11" s="191"/>
      <c r="C11" s="191"/>
      <c r="D11" s="191"/>
      <c r="E11" s="191"/>
      <c r="F11" s="191"/>
      <c r="G11" s="191"/>
      <c r="H11" s="191"/>
      <c r="I11" s="191"/>
      <c r="J11" s="191"/>
      <c r="K11" s="191"/>
      <c r="L11" s="191"/>
      <c r="M11" s="191"/>
      <c r="N11" s="191"/>
      <c r="O11" s="191"/>
      <c r="P11" s="191"/>
      <c r="Q11" s="191"/>
      <c r="R11" s="191"/>
      <c r="S11" s="191"/>
      <c r="T11" s="191"/>
    </row>
    <row r="12" spans="1:23" s="11" customFormat="1" ht="37.4" customHeight="1">
      <c r="A12" s="191"/>
      <c r="B12" s="191"/>
      <c r="C12" s="191"/>
      <c r="D12" s="191"/>
      <c r="E12" s="191"/>
      <c r="F12" s="191"/>
      <c r="G12" s="191"/>
      <c r="H12" s="191"/>
      <c r="I12" s="191"/>
      <c r="J12" s="191"/>
      <c r="K12" s="191"/>
      <c r="L12" s="191"/>
      <c r="M12" s="191"/>
      <c r="N12" s="191"/>
      <c r="O12" s="191"/>
      <c r="P12" s="191"/>
      <c r="Q12" s="191"/>
      <c r="R12" s="191"/>
      <c r="S12" s="191"/>
      <c r="T12" s="191"/>
    </row>
    <row r="13" spans="1:23">
      <c r="A13" s="79"/>
      <c r="B13" s="79"/>
      <c r="C13" s="79"/>
      <c r="D13" s="79"/>
      <c r="E13" s="79"/>
      <c r="F13" s="79"/>
      <c r="G13" s="79"/>
      <c r="H13" s="79"/>
      <c r="I13" s="79"/>
      <c r="J13" s="79"/>
      <c r="K13" s="79"/>
      <c r="L13" s="79"/>
    </row>
    <row r="57" spans="2:20" ht="12.75" customHeight="1"/>
    <row r="58" spans="2:20" ht="12.75" customHeight="1"/>
    <row r="59" spans="2:20" ht="16.75" customHeight="1">
      <c r="B59" s="160" t="s">
        <v>4</v>
      </c>
    </row>
    <row r="60" spans="2:20" ht="18.649999999999999" customHeight="1">
      <c r="B60" s="92" t="s">
        <v>5</v>
      </c>
      <c r="C60" s="157"/>
      <c r="D60" s="157"/>
      <c r="E60" s="54"/>
      <c r="F60" s="92" t="s">
        <v>6</v>
      </c>
      <c r="G60" s="157"/>
      <c r="H60" s="157"/>
      <c r="I60" s="157"/>
      <c r="J60" s="54"/>
      <c r="K60" s="92" t="s">
        <v>7</v>
      </c>
      <c r="L60" s="157"/>
      <c r="M60" s="157"/>
      <c r="N60" s="157"/>
      <c r="O60" s="157"/>
      <c r="P60" s="157"/>
      <c r="Q60" s="157"/>
      <c r="R60" s="157"/>
      <c r="S60" s="54"/>
      <c r="T60" s="54"/>
    </row>
    <row r="61" spans="2:20" ht="24.65" customHeight="1">
      <c r="B61" s="159" t="s">
        <v>0</v>
      </c>
      <c r="C61" s="91"/>
      <c r="D61" s="91"/>
      <c r="E61" s="54"/>
      <c r="F61" s="158" t="s">
        <v>864</v>
      </c>
      <c r="G61" s="157"/>
      <c r="H61" s="157"/>
      <c r="I61" s="157"/>
      <c r="J61" s="54"/>
      <c r="K61" s="92" t="s">
        <v>828</v>
      </c>
      <c r="L61" s="157"/>
      <c r="M61" s="91"/>
      <c r="N61" s="91"/>
      <c r="O61" s="91"/>
      <c r="P61" s="91"/>
      <c r="Q61" s="91"/>
      <c r="R61" s="91"/>
      <c r="S61" s="54"/>
      <c r="T61" s="54"/>
    </row>
    <row r="62" spans="2:20" ht="12.75" customHeight="1"/>
    <row r="63" spans="2:20" ht="12.75" customHeight="1"/>
    <row r="64" spans="2:20" ht="12.75" customHeight="1"/>
    <row r="65" spans="2:2" ht="12.75" customHeight="1"/>
    <row r="66" spans="2:2" ht="12.75" customHeight="1"/>
    <row r="67" spans="2:2" ht="12.75" customHeight="1"/>
    <row r="68" spans="2:2" ht="12.75" customHeight="1"/>
    <row r="69" spans="2:2" ht="12.75" customHeight="1"/>
    <row r="70" spans="2:2" ht="12.75" customHeight="1"/>
    <row r="71" spans="2:2" ht="12.75" customHeight="1"/>
    <row r="72" spans="2:2" ht="12.75" customHeight="1"/>
    <row r="73" spans="2:2" ht="12.75" customHeight="1"/>
    <row r="74" spans="2:2" ht="12.75" customHeight="1"/>
    <row r="75" spans="2:2" ht="12.75" customHeight="1"/>
    <row r="76" spans="2:2" ht="12.75" customHeight="1"/>
    <row r="77" spans="2:2" ht="19.5" customHeight="1">
      <c r="B77" s="156" t="s">
        <v>8</v>
      </c>
    </row>
    <row r="78" spans="2:2" ht="12.75" customHeight="1">
      <c r="B78" s="155"/>
    </row>
    <row r="79" spans="2:2" ht="12.75" customHeight="1">
      <c r="B79" s="154" t="s">
        <v>826</v>
      </c>
    </row>
    <row r="80" spans="2:2" ht="12.75" customHeight="1">
      <c r="B80" s="154" t="s">
        <v>9</v>
      </c>
    </row>
    <row r="81" spans="2:6" ht="12.75" customHeight="1">
      <c r="B81" s="154" t="s">
        <v>10</v>
      </c>
    </row>
    <row r="82" spans="2:6" ht="12.75" customHeight="1">
      <c r="B82" s="78"/>
      <c r="F82" s="153"/>
    </row>
    <row r="83" spans="2:6" ht="12.75" customHeight="1">
      <c r="B83" s="78"/>
      <c r="F83" s="153"/>
    </row>
    <row r="84" spans="2:6" ht="12.75" customHeight="1">
      <c r="B84" s="78"/>
      <c r="F84" s="153"/>
    </row>
    <row r="85" spans="2:6" ht="12.75" customHeight="1">
      <c r="B85" s="78"/>
      <c r="F85" s="153"/>
    </row>
    <row r="86" spans="2:6" ht="12.75" customHeight="1">
      <c r="B86" s="78"/>
      <c r="F86" s="153"/>
    </row>
    <row r="87" spans="2:6" ht="12.75" customHeight="1">
      <c r="B87" s="78"/>
      <c r="F87" s="153"/>
    </row>
    <row r="88" spans="2:6" ht="12.75" customHeight="1">
      <c r="B88" s="78"/>
      <c r="F88" s="153"/>
    </row>
    <row r="89" spans="2:6" ht="12.75" customHeight="1">
      <c r="B89" s="78"/>
      <c r="F89" s="153"/>
    </row>
    <row r="90" spans="2:6" ht="12.75" customHeight="1">
      <c r="B90" s="78"/>
      <c r="F90" s="153"/>
    </row>
    <row r="91" spans="2:6" ht="12.75" customHeight="1">
      <c r="B91" s="78"/>
      <c r="F91" s="153"/>
    </row>
    <row r="92" spans="2:6" ht="12.75" customHeight="1">
      <c r="B92" s="78"/>
      <c r="F92" s="153"/>
    </row>
    <row r="93" spans="2:6" ht="12.75" customHeight="1">
      <c r="B93" s="78"/>
      <c r="F93" s="153"/>
    </row>
    <row r="94" spans="2:6" ht="12.75" customHeight="1">
      <c r="B94" s="78"/>
      <c r="F94" s="153"/>
    </row>
    <row r="95" spans="2:6" ht="12.75" customHeight="1">
      <c r="B95" s="78"/>
      <c r="F95" s="153"/>
    </row>
    <row r="96" spans="2:6" ht="12.75" customHeight="1">
      <c r="B96" s="78"/>
      <c r="F96" s="153"/>
    </row>
    <row r="97" spans="2:2" ht="12.75" customHeight="1">
      <c r="B97" s="78"/>
    </row>
    <row r="98" spans="2:2" ht="12.75" customHeight="1">
      <c r="B98" s="78"/>
    </row>
    <row r="99" spans="2:2" ht="12.75" customHeight="1">
      <c r="B99" s="82" t="s">
        <v>11</v>
      </c>
    </row>
    <row r="100" spans="2:2" ht="12.75" customHeight="1">
      <c r="B100" s="81" t="s">
        <v>12</v>
      </c>
    </row>
    <row r="101" spans="2:2" ht="12.75" customHeight="1">
      <c r="B101" s="81" t="s">
        <v>13</v>
      </c>
    </row>
    <row r="102" spans="2:2" ht="12.75" customHeight="1">
      <c r="B102" s="81" t="s">
        <v>14</v>
      </c>
    </row>
    <row r="103" spans="2:2" ht="12.75" customHeight="1">
      <c r="B103" s="81" t="s">
        <v>15</v>
      </c>
    </row>
    <row r="104" spans="2:2" ht="12.75" customHeight="1">
      <c r="B104" s="81" t="s">
        <v>16</v>
      </c>
    </row>
    <row r="105" spans="2:2" ht="12.75" customHeight="1">
      <c r="B105" s="81" t="s">
        <v>17</v>
      </c>
    </row>
    <row r="106" spans="2:2" ht="12.75" customHeight="1">
      <c r="B106" s="81" t="s">
        <v>18</v>
      </c>
    </row>
    <row r="107" spans="2:2" ht="12.75" customHeight="1">
      <c r="B107" s="81" t="s">
        <v>19</v>
      </c>
    </row>
    <row r="108" spans="2:2" ht="12.75" customHeight="1">
      <c r="B108" s="81" t="s">
        <v>20</v>
      </c>
    </row>
    <row r="109" spans="2:2" ht="12.75" customHeight="1">
      <c r="B109" s="81" t="s">
        <v>21</v>
      </c>
    </row>
    <row r="110" spans="2:2" ht="12.75" customHeight="1">
      <c r="B110" s="81"/>
    </row>
    <row r="111" spans="2:2" ht="12.75" customHeight="1">
      <c r="B111" s="82" t="s">
        <v>22</v>
      </c>
    </row>
    <row r="112" spans="2:2" ht="12.75" customHeight="1">
      <c r="B112" s="81" t="s">
        <v>23</v>
      </c>
    </row>
    <row r="113" spans="1:20" ht="12.75" customHeight="1">
      <c r="B113" s="81" t="s">
        <v>24</v>
      </c>
    </row>
    <row r="114" spans="1:20" ht="12.75" customHeight="1">
      <c r="B114" s="81" t="s">
        <v>25</v>
      </c>
    </row>
    <row r="115" spans="1:20" ht="12.75" customHeight="1">
      <c r="B115" s="81" t="s">
        <v>26</v>
      </c>
    </row>
    <row r="116" spans="1:20" ht="12.75" customHeight="1">
      <c r="B116" s="81" t="s">
        <v>27</v>
      </c>
    </row>
    <row r="117" spans="1:20" ht="12.75" customHeight="1">
      <c r="B117" s="81" t="s">
        <v>28</v>
      </c>
    </row>
    <row r="118" spans="1:20" ht="12.75" customHeight="1">
      <c r="B118" s="81" t="s">
        <v>29</v>
      </c>
    </row>
    <row r="119" spans="1:20" ht="12.75" customHeight="1"/>
    <row r="120" spans="1:20" ht="12.75" customHeight="1"/>
    <row r="121" spans="1:20" ht="21.25" customHeight="1">
      <c r="A121" s="184" t="s">
        <v>832</v>
      </c>
      <c r="B121" s="184"/>
      <c r="C121" s="184"/>
      <c r="D121" s="184"/>
      <c r="E121" s="184"/>
      <c r="F121" s="184"/>
      <c r="G121" s="184"/>
      <c r="H121" s="184"/>
      <c r="I121" s="184"/>
      <c r="J121" s="184"/>
      <c r="K121" s="184"/>
      <c r="L121" s="184"/>
      <c r="M121" s="184"/>
      <c r="N121" s="184"/>
      <c r="O121" s="184"/>
      <c r="P121" s="184"/>
      <c r="Q121" s="184"/>
      <c r="R121" s="184"/>
      <c r="S121" s="184"/>
      <c r="T121" s="184"/>
    </row>
    <row r="122" spans="1:20" ht="21.25" customHeight="1">
      <c r="A122" s="184" t="s">
        <v>2</v>
      </c>
      <c r="B122" s="184"/>
      <c r="C122" s="184"/>
      <c r="D122" s="184"/>
      <c r="E122" s="184"/>
      <c r="F122" s="184"/>
      <c r="G122" s="184"/>
      <c r="H122" s="184"/>
      <c r="I122" s="184"/>
      <c r="J122" s="184"/>
      <c r="K122" s="184"/>
      <c r="L122" s="184"/>
      <c r="M122" s="184"/>
      <c r="N122" s="184"/>
      <c r="O122" s="184"/>
      <c r="P122" s="184"/>
      <c r="Q122" s="184"/>
      <c r="R122" s="184"/>
      <c r="S122" s="184"/>
      <c r="T122" s="184"/>
    </row>
    <row r="123" spans="1:20" ht="21.25" customHeight="1">
      <c r="A123" s="184"/>
      <c r="B123" s="184"/>
      <c r="C123" s="184"/>
      <c r="D123" s="184"/>
      <c r="E123" s="184"/>
      <c r="F123" s="184"/>
      <c r="G123" s="184"/>
      <c r="H123" s="184"/>
      <c r="I123" s="184"/>
      <c r="J123" s="184"/>
      <c r="K123" s="184"/>
      <c r="L123" s="184"/>
      <c r="M123" s="184"/>
      <c r="N123" s="184"/>
      <c r="O123" s="184"/>
      <c r="P123" s="184"/>
      <c r="Q123" s="184"/>
      <c r="R123" s="184"/>
      <c r="S123" s="184"/>
    </row>
    <row r="124" spans="1:20" ht="12.25" customHeight="1">
      <c r="A124" s="147"/>
      <c r="B124" s="149"/>
      <c r="C124" s="149"/>
      <c r="D124" s="149"/>
      <c r="E124" s="149"/>
      <c r="F124" s="149"/>
      <c r="G124" s="149"/>
      <c r="H124" s="149"/>
      <c r="I124" s="149"/>
      <c r="J124" s="149"/>
      <c r="K124" s="149"/>
      <c r="L124" s="149"/>
      <c r="M124" s="149"/>
      <c r="N124" s="149"/>
      <c r="O124" s="149"/>
      <c r="P124" s="149"/>
      <c r="Q124" s="149"/>
      <c r="R124" s="149"/>
    </row>
    <row r="125" spans="1:20" ht="21.25" customHeight="1">
      <c r="A125" s="181" t="s">
        <v>825</v>
      </c>
      <c r="B125" s="181"/>
      <c r="C125" s="181"/>
      <c r="D125" s="181"/>
      <c r="E125" s="181"/>
      <c r="F125" s="181"/>
      <c r="G125" s="181"/>
      <c r="H125" s="181"/>
      <c r="I125" s="181"/>
      <c r="J125" s="181"/>
      <c r="K125" s="181"/>
      <c r="L125" s="181"/>
      <c r="M125" s="181"/>
      <c r="N125" s="181"/>
      <c r="O125" s="181"/>
      <c r="P125" s="181"/>
      <c r="Q125" s="181"/>
      <c r="R125" s="181"/>
      <c r="S125" s="181"/>
    </row>
    <row r="126" spans="1:20" ht="12.25" customHeight="1">
      <c r="A126" s="147"/>
      <c r="B126" s="152"/>
      <c r="C126" s="152"/>
      <c r="D126" s="152"/>
      <c r="E126" s="152"/>
      <c r="F126" s="152"/>
      <c r="G126" s="152"/>
      <c r="H126" s="152"/>
      <c r="I126" s="152"/>
      <c r="J126" s="152"/>
      <c r="K126" s="152"/>
      <c r="L126" s="152"/>
      <c r="M126" s="152"/>
      <c r="N126" s="152"/>
      <c r="O126" s="152"/>
      <c r="P126" s="152"/>
      <c r="Q126" s="152"/>
      <c r="R126" s="152"/>
    </row>
    <row r="127" spans="1:20" ht="98.25" customHeight="1">
      <c r="A127" s="185" t="s">
        <v>860</v>
      </c>
      <c r="B127" s="185"/>
      <c r="C127" s="185"/>
      <c r="D127" s="185"/>
      <c r="E127" s="185"/>
      <c r="F127" s="185"/>
      <c r="G127" s="185"/>
      <c r="H127" s="185"/>
      <c r="I127" s="185"/>
      <c r="J127" s="185"/>
      <c r="K127" s="185"/>
      <c r="L127" s="185"/>
      <c r="M127" s="185"/>
      <c r="N127" s="185"/>
      <c r="O127" s="185"/>
      <c r="P127" s="185"/>
      <c r="Q127" s="185"/>
      <c r="R127" s="185"/>
      <c r="S127" s="185"/>
      <c r="T127" s="185"/>
    </row>
    <row r="128" spans="1:20" ht="12.25" customHeight="1">
      <c r="A128" s="147"/>
      <c r="B128" s="5"/>
      <c r="C128" s="5"/>
      <c r="D128" s="5"/>
      <c r="E128" s="5"/>
      <c r="F128" s="5"/>
      <c r="G128" s="5"/>
      <c r="H128" s="5"/>
      <c r="I128" s="5"/>
      <c r="J128" s="5"/>
      <c r="K128" s="5"/>
      <c r="L128" s="5"/>
      <c r="M128" s="5"/>
      <c r="N128" s="5"/>
      <c r="O128" s="5"/>
      <c r="P128" s="5"/>
      <c r="Q128" s="5"/>
      <c r="R128" s="5"/>
      <c r="S128" s="5"/>
    </row>
    <row r="129" spans="1:20" ht="41.25" customHeight="1">
      <c r="A129" s="185" t="s">
        <v>861</v>
      </c>
      <c r="B129" s="185"/>
      <c r="C129" s="185"/>
      <c r="D129" s="185"/>
      <c r="E129" s="185"/>
      <c r="F129" s="185"/>
      <c r="G129" s="185"/>
      <c r="H129" s="185"/>
      <c r="I129" s="185"/>
      <c r="J129" s="185"/>
      <c r="K129" s="185"/>
      <c r="L129" s="185"/>
      <c r="M129" s="185"/>
      <c r="N129" s="185"/>
      <c r="O129" s="185"/>
      <c r="P129" s="185"/>
      <c r="Q129" s="185"/>
      <c r="R129" s="185"/>
      <c r="S129" s="185"/>
      <c r="T129" s="185"/>
    </row>
    <row r="130" spans="1:20" ht="12.25" customHeight="1">
      <c r="A130" s="147"/>
      <c r="B130" s="5"/>
      <c r="C130" s="5"/>
      <c r="D130" s="5"/>
      <c r="E130" s="5"/>
      <c r="F130" s="5"/>
      <c r="G130" s="5"/>
      <c r="H130" s="5"/>
      <c r="I130" s="5"/>
      <c r="J130" s="5"/>
      <c r="K130" s="5"/>
      <c r="L130" s="5"/>
      <c r="M130" s="5"/>
      <c r="N130" s="5"/>
      <c r="O130" s="5"/>
      <c r="P130" s="5"/>
      <c r="Q130" s="5"/>
      <c r="R130" s="5"/>
      <c r="S130" s="5"/>
    </row>
    <row r="131" spans="1:20" ht="98.25" customHeight="1">
      <c r="A131" s="185" t="s">
        <v>824</v>
      </c>
      <c r="B131" s="185"/>
      <c r="C131" s="185"/>
      <c r="D131" s="185"/>
      <c r="E131" s="185"/>
      <c r="F131" s="185"/>
      <c r="G131" s="185"/>
      <c r="H131" s="185"/>
      <c r="I131" s="185"/>
      <c r="J131" s="185"/>
      <c r="K131" s="185"/>
      <c r="L131" s="185"/>
      <c r="M131" s="185"/>
      <c r="N131" s="185"/>
      <c r="O131" s="185"/>
      <c r="P131" s="185"/>
      <c r="Q131" s="185"/>
      <c r="R131" s="185"/>
      <c r="S131" s="185"/>
      <c r="T131" s="185"/>
    </row>
    <row r="132" spans="1:20" ht="12.25" customHeight="1">
      <c r="A132" s="147"/>
      <c r="B132" s="5"/>
      <c r="C132" s="5"/>
      <c r="D132" s="5"/>
      <c r="E132" s="5"/>
      <c r="F132" s="5"/>
      <c r="G132" s="5"/>
      <c r="H132" s="5"/>
      <c r="I132" s="5"/>
      <c r="J132" s="5"/>
      <c r="K132" s="5"/>
      <c r="L132" s="5"/>
      <c r="M132" s="5"/>
      <c r="N132" s="5"/>
      <c r="O132" s="5"/>
      <c r="P132" s="5"/>
      <c r="Q132" s="5"/>
      <c r="R132" s="5"/>
      <c r="S132" s="5"/>
    </row>
    <row r="133" spans="1:20" ht="51.75" customHeight="1">
      <c r="A133" s="185" t="s">
        <v>862</v>
      </c>
      <c r="B133" s="185"/>
      <c r="C133" s="185"/>
      <c r="D133" s="185"/>
      <c r="E133" s="185"/>
      <c r="F133" s="185"/>
      <c r="G133" s="185"/>
      <c r="H133" s="185"/>
      <c r="I133" s="185"/>
      <c r="J133" s="185"/>
      <c r="K133" s="185"/>
      <c r="L133" s="185"/>
      <c r="M133" s="185"/>
      <c r="N133" s="185"/>
      <c r="O133" s="185"/>
      <c r="P133" s="185"/>
      <c r="Q133" s="185"/>
      <c r="R133" s="185"/>
      <c r="S133" s="185"/>
      <c r="T133" s="185"/>
    </row>
    <row r="134" spans="1:20" ht="54.75" customHeight="1">
      <c r="A134" s="192" t="s">
        <v>863</v>
      </c>
      <c r="B134" s="192"/>
      <c r="C134" s="192"/>
      <c r="D134" s="192"/>
      <c r="E134" s="192"/>
      <c r="F134" s="192"/>
      <c r="G134" s="192"/>
      <c r="H134" s="192"/>
      <c r="I134" s="192"/>
      <c r="J134" s="192"/>
      <c r="K134" s="192"/>
      <c r="L134" s="192"/>
      <c r="M134" s="192"/>
      <c r="N134" s="192"/>
      <c r="O134" s="192"/>
      <c r="P134" s="192"/>
      <c r="Q134" s="192"/>
      <c r="R134" s="192"/>
      <c r="S134" s="192"/>
      <c r="T134" s="192"/>
    </row>
    <row r="135" spans="1:20" s="164" customFormat="1" ht="11.9" customHeight="1">
      <c r="A135" s="178"/>
      <c r="B135" s="178"/>
      <c r="C135" s="178"/>
      <c r="D135" s="178"/>
      <c r="E135" s="178"/>
      <c r="F135" s="178"/>
      <c r="G135" s="178"/>
      <c r="H135" s="178"/>
      <c r="I135" s="178"/>
      <c r="J135" s="178"/>
      <c r="K135" s="178"/>
      <c r="L135" s="178"/>
      <c r="M135" s="178"/>
      <c r="N135" s="178"/>
      <c r="O135" s="178"/>
      <c r="P135" s="178"/>
      <c r="Q135" s="178"/>
      <c r="R135" s="178"/>
      <c r="S135" s="178"/>
      <c r="T135" s="178"/>
    </row>
    <row r="136" spans="1:20" ht="11.9" customHeight="1">
      <c r="A136" s="147"/>
      <c r="B136" s="5"/>
      <c r="C136" s="5"/>
      <c r="D136" s="5"/>
      <c r="E136" s="5"/>
      <c r="F136" s="5"/>
      <c r="G136" s="5"/>
      <c r="H136" s="5"/>
      <c r="I136" s="5"/>
      <c r="J136" s="5"/>
      <c r="K136" s="5"/>
      <c r="L136" s="5"/>
      <c r="M136" s="5"/>
      <c r="N136" s="5"/>
      <c r="O136" s="5"/>
      <c r="P136" s="5"/>
      <c r="Q136" s="5"/>
      <c r="R136" s="5"/>
      <c r="S136" s="5"/>
    </row>
    <row r="137" spans="1:20" ht="11.9" customHeight="1">
      <c r="A137" s="185"/>
      <c r="B137" s="185"/>
      <c r="C137" s="185"/>
      <c r="D137" s="185"/>
      <c r="E137" s="185"/>
      <c r="F137" s="185"/>
      <c r="G137" s="185"/>
      <c r="H137" s="185"/>
      <c r="I137" s="185"/>
      <c r="J137" s="185"/>
      <c r="K137" s="185"/>
      <c r="L137" s="185"/>
      <c r="M137" s="185"/>
      <c r="N137" s="185"/>
      <c r="O137" s="185"/>
      <c r="P137" s="185"/>
      <c r="Q137" s="185"/>
      <c r="R137" s="185"/>
      <c r="S137" s="185"/>
      <c r="T137" s="185"/>
    </row>
    <row r="138" spans="1:20" ht="15.75" customHeight="1">
      <c r="A138" s="151"/>
      <c r="B138" s="151"/>
      <c r="C138" s="151"/>
      <c r="D138" s="151"/>
      <c r="E138" s="151"/>
      <c r="F138" s="151"/>
      <c r="G138" s="151"/>
      <c r="H138" s="151"/>
      <c r="I138" s="151"/>
      <c r="J138" s="151"/>
      <c r="K138" s="151"/>
      <c r="L138" s="151"/>
      <c r="M138" s="151"/>
      <c r="N138" s="151"/>
      <c r="O138" s="151"/>
      <c r="P138" s="151"/>
      <c r="Q138" s="151"/>
      <c r="R138" s="151"/>
      <c r="S138" s="151"/>
      <c r="T138" s="151"/>
    </row>
    <row r="139" spans="1:20" ht="12.25" customHeight="1">
      <c r="B139" s="186"/>
      <c r="C139" s="186"/>
      <c r="D139" s="186"/>
      <c r="E139" s="186"/>
      <c r="F139" s="186"/>
      <c r="G139" s="186"/>
      <c r="H139" s="186"/>
      <c r="I139" s="186"/>
      <c r="J139" s="186"/>
      <c r="K139" s="186"/>
      <c r="L139" s="186"/>
      <c r="M139" s="186"/>
      <c r="N139" s="186"/>
      <c r="O139" s="186"/>
      <c r="P139" s="186"/>
      <c r="Q139" s="186"/>
      <c r="R139" s="186"/>
      <c r="S139" s="186"/>
      <c r="T139" s="186"/>
    </row>
    <row r="140" spans="1:20" ht="12.25" customHeight="1">
      <c r="B140" s="186"/>
      <c r="C140" s="186"/>
      <c r="D140" s="186"/>
      <c r="E140" s="186"/>
      <c r="F140" s="186"/>
      <c r="G140" s="186"/>
      <c r="H140" s="186"/>
      <c r="I140" s="186"/>
      <c r="J140" s="186"/>
      <c r="K140" s="186"/>
      <c r="L140" s="186"/>
      <c r="M140" s="186"/>
      <c r="N140" s="186"/>
      <c r="O140" s="186"/>
      <c r="P140" s="186"/>
      <c r="Q140" s="186"/>
      <c r="R140" s="186"/>
      <c r="S140" s="186"/>
      <c r="T140" s="186"/>
    </row>
    <row r="141" spans="1:20" ht="12.25" customHeight="1">
      <c r="B141" s="147"/>
      <c r="C141" s="5"/>
      <c r="D141" s="5"/>
      <c r="E141" s="5"/>
      <c r="F141" s="5"/>
      <c r="G141" s="5"/>
      <c r="H141" s="5"/>
      <c r="I141" s="5"/>
      <c r="J141" s="5"/>
      <c r="K141" s="5"/>
      <c r="L141" s="5"/>
      <c r="M141" s="5"/>
      <c r="N141" s="5"/>
      <c r="O141" s="5"/>
      <c r="P141" s="5"/>
      <c r="Q141" s="5"/>
      <c r="R141" s="5"/>
      <c r="S141" s="5"/>
      <c r="T141" s="5"/>
    </row>
    <row r="142" spans="1:20" ht="12.25" customHeight="1">
      <c r="B142" s="182"/>
      <c r="C142" s="182"/>
      <c r="D142" s="182"/>
      <c r="E142" s="182"/>
      <c r="F142" s="182"/>
      <c r="G142" s="182"/>
      <c r="H142" s="182"/>
      <c r="I142" s="182"/>
      <c r="J142" s="182"/>
      <c r="K142" s="182"/>
      <c r="L142" s="182"/>
      <c r="M142" s="182"/>
      <c r="N142" s="182"/>
      <c r="O142" s="182"/>
      <c r="P142" s="182"/>
      <c r="Q142" s="182"/>
      <c r="R142" s="182"/>
      <c r="S142" s="182"/>
      <c r="T142" s="182"/>
    </row>
    <row r="143" spans="1:20" ht="12.25" customHeight="1">
      <c r="B143" s="147"/>
      <c r="C143" s="5"/>
      <c r="D143" s="5"/>
      <c r="E143" s="5"/>
      <c r="F143" s="5"/>
      <c r="G143" s="5"/>
      <c r="H143" s="5"/>
      <c r="I143" s="5"/>
      <c r="J143" s="5"/>
      <c r="K143" s="5"/>
      <c r="L143" s="5"/>
      <c r="M143" s="5"/>
      <c r="N143" s="5"/>
      <c r="O143" s="5"/>
      <c r="P143" s="5"/>
      <c r="Q143" s="5"/>
      <c r="R143" s="5"/>
      <c r="S143" s="5"/>
      <c r="T143" s="5"/>
    </row>
    <row r="144" spans="1:20" ht="12.25" customHeight="1">
      <c r="B144" s="182"/>
      <c r="C144" s="182"/>
      <c r="D144" s="182"/>
      <c r="E144" s="182"/>
      <c r="F144" s="182"/>
      <c r="G144" s="182"/>
      <c r="H144" s="182"/>
      <c r="I144" s="182"/>
      <c r="J144" s="182"/>
      <c r="K144" s="182"/>
      <c r="L144" s="182"/>
      <c r="M144" s="182"/>
      <c r="N144" s="182"/>
      <c r="O144" s="182"/>
      <c r="P144" s="182"/>
      <c r="Q144" s="182"/>
      <c r="R144" s="182"/>
      <c r="S144" s="182"/>
      <c r="T144" s="182"/>
    </row>
    <row r="145" spans="1:20" ht="12.25" customHeight="1">
      <c r="B145" s="184"/>
      <c r="C145" s="184"/>
      <c r="D145" s="184"/>
      <c r="E145" s="184"/>
      <c r="F145" s="184"/>
      <c r="G145" s="184"/>
      <c r="H145" s="184"/>
      <c r="I145" s="184"/>
      <c r="J145" s="184"/>
      <c r="K145" s="184"/>
      <c r="L145" s="184"/>
      <c r="M145" s="184"/>
      <c r="N145" s="184"/>
      <c r="O145" s="184"/>
      <c r="P145" s="184"/>
      <c r="Q145" s="184"/>
      <c r="R145" s="184"/>
      <c r="S145" s="184"/>
    </row>
    <row r="146" spans="1:20" ht="12.25" customHeight="1">
      <c r="B146" s="184"/>
      <c r="C146" s="184"/>
      <c r="D146" s="184"/>
      <c r="E146" s="184"/>
      <c r="F146" s="184"/>
      <c r="G146" s="184"/>
      <c r="H146" s="184"/>
      <c r="I146" s="184"/>
      <c r="J146" s="184"/>
      <c r="K146" s="184"/>
      <c r="L146" s="184"/>
      <c r="M146" s="184"/>
      <c r="N146" s="184"/>
      <c r="O146" s="184"/>
      <c r="P146" s="184"/>
      <c r="Q146" s="184"/>
      <c r="R146" s="184"/>
      <c r="S146" s="184"/>
    </row>
    <row r="147" spans="1:20" ht="12.25" customHeight="1">
      <c r="B147" s="147"/>
    </row>
    <row r="148" spans="1:20" ht="12.25" customHeight="1">
      <c r="B148" s="181"/>
      <c r="C148" s="181"/>
      <c r="D148" s="181"/>
      <c r="E148" s="181"/>
      <c r="F148" s="181"/>
      <c r="G148" s="181"/>
      <c r="H148" s="181"/>
      <c r="I148" s="181"/>
      <c r="J148" s="181"/>
      <c r="K148" s="181"/>
      <c r="L148" s="181"/>
      <c r="M148" s="181"/>
      <c r="N148" s="181"/>
      <c r="O148" s="181"/>
      <c r="P148" s="181"/>
      <c r="Q148" s="181"/>
      <c r="R148" s="181"/>
      <c r="S148" s="181"/>
    </row>
    <row r="149" spans="1:20" ht="12.25" customHeight="1">
      <c r="B149" s="149"/>
    </row>
    <row r="150" spans="1:20" ht="12.25" customHeight="1">
      <c r="B150" s="182"/>
      <c r="C150" s="182"/>
      <c r="D150" s="182"/>
      <c r="E150" s="182"/>
      <c r="F150" s="182"/>
      <c r="G150" s="182"/>
      <c r="H150" s="182"/>
      <c r="I150" s="182"/>
      <c r="J150" s="182"/>
      <c r="K150" s="182"/>
      <c r="L150" s="182"/>
      <c r="M150" s="182"/>
      <c r="N150" s="182"/>
      <c r="O150" s="182"/>
      <c r="P150" s="182"/>
      <c r="Q150" s="182"/>
      <c r="R150" s="182"/>
      <c r="S150" s="182"/>
    </row>
    <row r="151" spans="1:20" ht="12.25" customHeight="1">
      <c r="B151" s="182"/>
      <c r="C151" s="182"/>
      <c r="D151" s="182"/>
      <c r="E151" s="182"/>
      <c r="F151" s="182"/>
      <c r="G151" s="182"/>
      <c r="H151" s="182"/>
      <c r="I151" s="182"/>
      <c r="J151" s="182"/>
      <c r="K151" s="182"/>
      <c r="L151" s="182"/>
      <c r="M151" s="182"/>
      <c r="N151" s="182"/>
      <c r="O151" s="182"/>
      <c r="P151" s="182"/>
      <c r="Q151" s="182"/>
      <c r="R151" s="182"/>
      <c r="S151" s="182"/>
    </row>
    <row r="152" spans="1:20" ht="12.25" customHeight="1">
      <c r="B152" s="147"/>
    </row>
    <row r="153" spans="1:20" ht="12.25" customHeight="1">
      <c r="B153" s="182"/>
      <c r="C153" s="182"/>
      <c r="D153" s="182"/>
      <c r="E153" s="182"/>
      <c r="F153" s="182"/>
      <c r="G153" s="182"/>
      <c r="H153" s="182"/>
      <c r="I153" s="182"/>
      <c r="J153" s="182"/>
      <c r="K153" s="182"/>
      <c r="L153" s="182"/>
      <c r="M153" s="182"/>
      <c r="N153" s="182"/>
      <c r="O153" s="182"/>
      <c r="P153" s="182"/>
      <c r="Q153" s="182"/>
      <c r="R153" s="182"/>
      <c r="S153" s="182"/>
    </row>
    <row r="154" spans="1:20" ht="12.25" customHeight="1">
      <c r="B154" s="150"/>
      <c r="C154" s="150"/>
      <c r="D154" s="150"/>
      <c r="E154" s="150"/>
      <c r="F154" s="150"/>
      <c r="G154" s="150"/>
      <c r="H154" s="150"/>
      <c r="I154" s="150"/>
      <c r="J154" s="150"/>
      <c r="K154" s="150"/>
      <c r="L154" s="150"/>
      <c r="M154" s="150"/>
      <c r="N154" s="150"/>
      <c r="O154" s="150"/>
      <c r="P154" s="150"/>
      <c r="Q154" s="150"/>
      <c r="R154" s="150"/>
      <c r="S154" s="150"/>
    </row>
    <row r="155" spans="1:20" ht="12.25" customHeight="1">
      <c r="B155" s="147"/>
    </row>
    <row r="156" spans="1:20" ht="12.25" customHeight="1">
      <c r="A156" s="183" t="str">
        <f>Datasheet_number_version</f>
        <v>IOGP S-620D Version 1.0</v>
      </c>
      <c r="B156" s="183"/>
      <c r="C156" s="183"/>
      <c r="D156" s="183"/>
      <c r="E156" s="183"/>
      <c r="F156" s="183"/>
      <c r="G156" s="183"/>
      <c r="H156" s="183"/>
      <c r="I156" s="183"/>
      <c r="J156" s="183"/>
      <c r="K156" s="183"/>
      <c r="L156" s="183"/>
      <c r="M156" s="183"/>
      <c r="N156" s="183"/>
      <c r="O156" s="183"/>
      <c r="P156" s="183"/>
      <c r="Q156" s="183"/>
      <c r="R156" s="183"/>
      <c r="S156" s="183"/>
      <c r="T156" s="183"/>
    </row>
    <row r="157" spans="1:20" ht="12.25" customHeight="1">
      <c r="B157" s="182"/>
      <c r="C157" s="182"/>
      <c r="D157" s="182"/>
      <c r="E157" s="182"/>
      <c r="F157" s="182"/>
      <c r="G157" s="182"/>
      <c r="H157" s="182"/>
      <c r="I157" s="182"/>
      <c r="J157" s="182"/>
      <c r="K157" s="182"/>
      <c r="L157" s="182"/>
      <c r="M157" s="182"/>
      <c r="N157" s="182"/>
      <c r="O157" s="182"/>
      <c r="P157" s="182"/>
      <c r="Q157" s="182"/>
      <c r="R157" s="182"/>
      <c r="S157" s="182"/>
    </row>
    <row r="158" spans="1:20" ht="21.25" customHeight="1">
      <c r="A158" s="184" t="s">
        <v>832</v>
      </c>
      <c r="B158" s="184"/>
      <c r="C158" s="184"/>
      <c r="D158" s="184"/>
      <c r="E158" s="184"/>
      <c r="F158" s="184"/>
      <c r="G158" s="184"/>
      <c r="H158" s="184"/>
      <c r="I158" s="184"/>
      <c r="J158" s="184"/>
      <c r="K158" s="184"/>
      <c r="L158" s="184"/>
      <c r="M158" s="184"/>
      <c r="N158" s="184"/>
      <c r="O158" s="184"/>
      <c r="P158" s="184"/>
      <c r="Q158" s="184"/>
      <c r="R158" s="184"/>
      <c r="S158" s="184"/>
      <c r="T158" s="184"/>
    </row>
    <row r="159" spans="1:20" ht="21.25" customHeight="1">
      <c r="A159" s="184" t="s">
        <v>2</v>
      </c>
      <c r="B159" s="184"/>
      <c r="C159" s="184"/>
      <c r="D159" s="184"/>
      <c r="E159" s="184"/>
      <c r="F159" s="184"/>
      <c r="G159" s="184"/>
      <c r="H159" s="184"/>
      <c r="I159" s="184"/>
      <c r="J159" s="184"/>
      <c r="K159" s="184"/>
      <c r="L159" s="184"/>
      <c r="M159" s="184"/>
      <c r="N159" s="184"/>
      <c r="O159" s="184"/>
      <c r="P159" s="184"/>
      <c r="Q159" s="184"/>
      <c r="R159" s="184"/>
      <c r="S159" s="184"/>
      <c r="T159" s="184"/>
    </row>
    <row r="160" spans="1:20" ht="21.25" customHeight="1">
      <c r="A160" s="184"/>
      <c r="B160" s="184"/>
      <c r="C160" s="184"/>
      <c r="D160" s="184"/>
      <c r="E160" s="184"/>
      <c r="F160" s="184"/>
      <c r="G160" s="184"/>
      <c r="H160" s="184"/>
      <c r="I160" s="184"/>
      <c r="J160" s="184"/>
      <c r="K160" s="184"/>
      <c r="L160" s="184"/>
      <c r="M160" s="184"/>
      <c r="N160" s="184"/>
      <c r="O160" s="184"/>
      <c r="P160" s="184"/>
      <c r="Q160" s="184"/>
      <c r="R160" s="184"/>
      <c r="S160" s="184"/>
      <c r="T160" s="164"/>
    </row>
    <row r="161" spans="1:20" ht="12.25" customHeight="1">
      <c r="A161" s="147"/>
    </row>
    <row r="162" spans="1:20" ht="21.25" customHeight="1">
      <c r="A162" s="181" t="s">
        <v>823</v>
      </c>
      <c r="B162" s="181"/>
      <c r="C162" s="181"/>
      <c r="D162" s="181"/>
      <c r="E162" s="181"/>
      <c r="F162" s="181"/>
      <c r="G162" s="181"/>
      <c r="H162" s="181"/>
      <c r="I162" s="181"/>
      <c r="J162" s="181"/>
      <c r="K162" s="181"/>
      <c r="L162" s="181"/>
      <c r="M162" s="181"/>
      <c r="N162" s="181"/>
      <c r="O162" s="181"/>
      <c r="P162" s="181"/>
      <c r="Q162" s="181"/>
      <c r="R162" s="181"/>
      <c r="S162" s="181"/>
      <c r="T162" s="181"/>
    </row>
    <row r="163" spans="1:20" ht="12.25" customHeight="1">
      <c r="A163" s="149"/>
    </row>
    <row r="164" spans="1:20" ht="12.25" customHeight="1">
      <c r="A164" s="182" t="s">
        <v>822</v>
      </c>
      <c r="B164" s="182"/>
      <c r="C164" s="182"/>
      <c r="D164" s="182"/>
      <c r="E164" s="182"/>
      <c r="F164" s="182"/>
      <c r="G164" s="182"/>
      <c r="H164" s="182"/>
      <c r="I164" s="182"/>
      <c r="J164" s="182"/>
      <c r="K164" s="182"/>
      <c r="L164" s="182"/>
      <c r="M164" s="182"/>
      <c r="N164" s="182"/>
      <c r="O164" s="182"/>
      <c r="P164" s="182"/>
      <c r="Q164" s="182"/>
      <c r="R164" s="182"/>
      <c r="S164" s="182"/>
      <c r="T164" s="182"/>
    </row>
    <row r="165" spans="1:20" ht="53.25" customHeight="1">
      <c r="A165" s="182"/>
      <c r="B165" s="182"/>
      <c r="C165" s="182"/>
      <c r="D165" s="182"/>
      <c r="E165" s="182"/>
      <c r="F165" s="182"/>
      <c r="G165" s="182"/>
      <c r="H165" s="182"/>
      <c r="I165" s="182"/>
      <c r="J165" s="182"/>
      <c r="K165" s="182"/>
      <c r="L165" s="182"/>
      <c r="M165" s="182"/>
      <c r="N165" s="182"/>
      <c r="O165" s="182"/>
      <c r="P165" s="182"/>
      <c r="Q165" s="182"/>
      <c r="R165" s="182"/>
      <c r="S165" s="182"/>
      <c r="T165" s="182"/>
    </row>
    <row r="166" spans="1:20" ht="12" customHeight="1">
      <c r="A166" s="147"/>
    </row>
    <row r="167" spans="1:20" ht="54" customHeight="1">
      <c r="A167" s="182" t="s">
        <v>843</v>
      </c>
      <c r="B167" s="182"/>
      <c r="C167" s="182"/>
      <c r="D167" s="182"/>
      <c r="E167" s="182"/>
      <c r="F167" s="182"/>
      <c r="G167" s="182"/>
      <c r="H167" s="182"/>
      <c r="I167" s="182"/>
      <c r="J167" s="182"/>
      <c r="K167" s="182"/>
      <c r="L167" s="182"/>
      <c r="M167" s="182"/>
      <c r="N167" s="182"/>
      <c r="O167" s="182"/>
      <c r="P167" s="182"/>
      <c r="Q167" s="182"/>
      <c r="R167" s="182"/>
      <c r="S167" s="182"/>
      <c r="T167" s="182"/>
    </row>
    <row r="168" spans="1:20" ht="12.25" customHeight="1">
      <c r="A168" s="147"/>
    </row>
    <row r="169" spans="1:20" ht="229.5" customHeight="1">
      <c r="A169" s="182"/>
      <c r="B169" s="182"/>
      <c r="C169" s="182"/>
      <c r="D169" s="182"/>
      <c r="E169" s="182"/>
      <c r="F169" s="182"/>
      <c r="G169" s="182"/>
      <c r="H169" s="182"/>
      <c r="I169" s="182"/>
      <c r="J169" s="182"/>
      <c r="K169" s="182"/>
      <c r="L169" s="182"/>
      <c r="M169" s="182"/>
      <c r="N169" s="182"/>
      <c r="O169" s="182"/>
      <c r="P169" s="182"/>
      <c r="Q169" s="182"/>
      <c r="R169" s="182"/>
      <c r="S169" s="182"/>
      <c r="T169" s="182"/>
    </row>
    <row r="170" spans="1:20" ht="12.25" customHeight="1">
      <c r="A170" s="180"/>
      <c r="B170" s="180"/>
      <c r="C170" s="180"/>
      <c r="D170" s="180"/>
      <c r="E170" s="180"/>
      <c r="F170" s="180"/>
      <c r="G170" s="180"/>
      <c r="H170" s="180"/>
      <c r="I170" s="180"/>
      <c r="J170" s="180"/>
      <c r="K170" s="180"/>
      <c r="L170" s="180"/>
      <c r="M170" s="180"/>
      <c r="N170" s="180"/>
      <c r="O170" s="180"/>
      <c r="P170" s="180"/>
      <c r="Q170" s="180"/>
      <c r="R170" s="180"/>
      <c r="S170" s="180"/>
    </row>
    <row r="171" spans="1:20" ht="25.5" customHeight="1">
      <c r="A171" s="180" t="s">
        <v>833</v>
      </c>
      <c r="B171" s="180"/>
      <c r="C171" s="180"/>
      <c r="D171" s="180"/>
      <c r="E171" s="180"/>
      <c r="F171" s="180"/>
      <c r="G171" s="180"/>
      <c r="H171" s="180"/>
      <c r="I171" s="180"/>
      <c r="J171" s="180"/>
      <c r="K171" s="180"/>
      <c r="L171" s="180"/>
      <c r="M171" s="180"/>
      <c r="N171" s="180"/>
      <c r="O171" s="180"/>
      <c r="P171" s="180"/>
      <c r="Q171" s="180"/>
      <c r="R171" s="180"/>
      <c r="S171" s="180"/>
      <c r="T171" s="180"/>
    </row>
    <row r="172" spans="1:20" ht="12.25" customHeight="1">
      <c r="B172" s="87"/>
    </row>
    <row r="173" spans="1:20" ht="12.25" customHeight="1">
      <c r="B173" s="87"/>
    </row>
    <row r="174" spans="1:20" ht="12.25" customHeight="1">
      <c r="B174" s="87"/>
    </row>
    <row r="175" spans="1:20" ht="12.25" customHeight="1">
      <c r="B175" s="87"/>
    </row>
    <row r="176" spans="1:20" ht="12.25" customHeight="1">
      <c r="B176" s="87"/>
    </row>
    <row r="177" spans="2:2" ht="12.25" customHeight="1">
      <c r="B177" s="87"/>
    </row>
    <row r="178" spans="2:2" ht="12.25" customHeight="1">
      <c r="B178" s="87"/>
    </row>
    <row r="179" spans="2:2" ht="12.25" customHeight="1">
      <c r="B179" s="87"/>
    </row>
    <row r="180" spans="2:2" ht="12.25" customHeight="1">
      <c r="B180" s="87"/>
    </row>
    <row r="181" spans="2:2" ht="12.25" customHeight="1">
      <c r="B181" s="87"/>
    </row>
    <row r="182" spans="2:2" ht="12.25" customHeight="1">
      <c r="B182" s="87"/>
    </row>
    <row r="183" spans="2:2" ht="12.25" customHeight="1">
      <c r="B183" s="87"/>
    </row>
    <row r="184" spans="2:2" ht="12.25" customHeight="1">
      <c r="B184" s="87"/>
    </row>
    <row r="185" spans="2:2" ht="12.25" customHeight="1">
      <c r="B185" s="87"/>
    </row>
    <row r="186" spans="2:2" ht="12.25" customHeight="1">
      <c r="B186" s="87"/>
    </row>
    <row r="187" spans="2:2" ht="12.25" customHeight="1">
      <c r="B187" s="87"/>
    </row>
    <row r="188" spans="2:2" ht="12.25" customHeight="1">
      <c r="B188" s="87"/>
    </row>
    <row r="189" spans="2:2" ht="12.25" customHeight="1">
      <c r="B189" s="87"/>
    </row>
    <row r="190" spans="2:2" ht="12.25" customHeight="1">
      <c r="B190" s="87"/>
    </row>
    <row r="191" spans="2:2" ht="12.25" customHeight="1">
      <c r="B191" s="87"/>
    </row>
    <row r="192" spans="2:2" ht="12.25" customHeight="1">
      <c r="B192" s="87"/>
    </row>
    <row r="193" spans="1:20" ht="12.25" customHeight="1">
      <c r="B193" s="87"/>
    </row>
    <row r="194" spans="1:20" ht="12.25" customHeight="1">
      <c r="B194" s="87"/>
    </row>
    <row r="195" spans="1:20" ht="12.25" customHeight="1">
      <c r="B195" s="87"/>
    </row>
    <row r="196" spans="1:20" ht="12.25" customHeight="1">
      <c r="A196" s="183" t="s">
        <v>867</v>
      </c>
      <c r="B196" s="183"/>
      <c r="C196" s="183"/>
      <c r="D196" s="183"/>
      <c r="E196" s="183"/>
      <c r="F196" s="183"/>
      <c r="G196" s="183"/>
      <c r="H196" s="183"/>
      <c r="I196" s="183"/>
      <c r="J196" s="183"/>
      <c r="K196" s="183"/>
      <c r="L196" s="183"/>
      <c r="M196" s="183"/>
      <c r="N196" s="183"/>
      <c r="O196" s="183"/>
      <c r="P196" s="183"/>
      <c r="Q196" s="183"/>
      <c r="R196" s="183"/>
      <c r="S196" s="183"/>
      <c r="T196" s="183"/>
    </row>
    <row r="197" spans="1:20" ht="12.25" customHeight="1">
      <c r="B197" s="87"/>
    </row>
    <row r="198" spans="1:20" ht="12.25" customHeight="1">
      <c r="B198" s="87"/>
    </row>
    <row r="199" spans="1:20" ht="12.25" customHeight="1">
      <c r="B199" s="87"/>
    </row>
    <row r="200" spans="1:20" ht="12.25" customHeight="1"/>
    <row r="201" spans="1:20" ht="85" customHeight="1"/>
    <row r="202" spans="1:20" ht="85" customHeight="1"/>
    <row r="203" spans="1:20" ht="85" customHeight="1"/>
    <row r="204" spans="1:20" ht="85" customHeight="1"/>
    <row r="205" spans="1:20" ht="85" customHeight="1"/>
    <row r="206" spans="1:20" ht="85" customHeight="1"/>
    <row r="207" spans="1:20" ht="85" customHeight="1"/>
    <row r="208" spans="1:20" ht="85" customHeight="1"/>
    <row r="209" ht="85" customHeight="1"/>
    <row r="210" ht="85" customHeight="1"/>
  </sheetData>
  <mergeCells count="38">
    <mergeCell ref="A196:T196"/>
    <mergeCell ref="M2:O2"/>
    <mergeCell ref="P2:P3"/>
    <mergeCell ref="Q2:Q3"/>
    <mergeCell ref="M3:O3"/>
    <mergeCell ref="A11:T11"/>
    <mergeCell ref="A12:T12"/>
    <mergeCell ref="A121:T121"/>
    <mergeCell ref="A122:T122"/>
    <mergeCell ref="A123:S123"/>
    <mergeCell ref="A125:S125"/>
    <mergeCell ref="A127:T127"/>
    <mergeCell ref="A129:T129"/>
    <mergeCell ref="A131:T131"/>
    <mergeCell ref="A133:T133"/>
    <mergeCell ref="A134:T134"/>
    <mergeCell ref="B153:S153"/>
    <mergeCell ref="A137:T137"/>
    <mergeCell ref="B139:T139"/>
    <mergeCell ref="B140:T140"/>
    <mergeCell ref="B142:T142"/>
    <mergeCell ref="B144:T144"/>
    <mergeCell ref="A10:T10"/>
    <mergeCell ref="A171:T171"/>
    <mergeCell ref="A162:T162"/>
    <mergeCell ref="A164:T165"/>
    <mergeCell ref="A167:T167"/>
    <mergeCell ref="A169:T169"/>
    <mergeCell ref="A170:S170"/>
    <mergeCell ref="A156:T156"/>
    <mergeCell ref="B157:S157"/>
    <mergeCell ref="A158:T158"/>
    <mergeCell ref="A159:T159"/>
    <mergeCell ref="A160:S160"/>
    <mergeCell ref="B145:S145"/>
    <mergeCell ref="B146:S146"/>
    <mergeCell ref="B148:S148"/>
    <mergeCell ref="B150:S151"/>
  </mergeCells>
  <pageMargins left="0.19685039370078741" right="0.19685039370078741" top="0.19685039370078741" bottom="0.19685039370078741" header="0.31496062992125984" footer="0.31496062992125984"/>
  <pageSetup paperSize="9" orientation="portrait" r:id="rId1"/>
  <rowBreaks count="2" manualBreakCount="2">
    <brk id="120" max="16383" man="1"/>
    <brk id="15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O39"/>
  <sheetViews>
    <sheetView showGridLines="0" zoomScaleNormal="100" workbookViewId="0"/>
  </sheetViews>
  <sheetFormatPr defaultColWidth="9" defaultRowHeight="12.5"/>
  <cols>
    <col min="1" max="28" width="3.26953125" customWidth="1"/>
    <col min="29" max="29" width="6.26953125" customWidth="1"/>
  </cols>
  <sheetData>
    <row r="1" spans="1:15" ht="20.149999999999999" customHeight="1"/>
    <row r="2" spans="1:15" ht="20.149999999999999" customHeight="1">
      <c r="K2" s="75"/>
      <c r="L2" s="75"/>
    </row>
    <row r="3" spans="1:15" ht="20.149999999999999" customHeight="1">
      <c r="C3" s="129"/>
      <c r="D3" s="129"/>
      <c r="E3" s="189"/>
      <c r="F3" s="145"/>
      <c r="G3" s="75"/>
      <c r="J3" s="75"/>
      <c r="K3" s="75"/>
      <c r="L3" s="75"/>
    </row>
    <row r="4" spans="1:15" ht="20.149999999999999" customHeight="1">
      <c r="C4" s="128"/>
      <c r="D4" s="128"/>
      <c r="E4" s="189"/>
      <c r="F4" s="145"/>
      <c r="G4" s="76"/>
    </row>
    <row r="5" spans="1:15" ht="20.149999999999999" customHeight="1"/>
    <row r="6" spans="1:15" ht="20.149999999999999" customHeight="1"/>
    <row r="7" spans="1:15" ht="20.149999999999999" customHeight="1"/>
    <row r="8" spans="1:15" ht="20.149999999999999" customHeight="1">
      <c r="B8" s="89"/>
    </row>
    <row r="9" spans="1:15" ht="20.149999999999999" customHeight="1">
      <c r="B9" s="89"/>
    </row>
    <row r="10" spans="1:15" ht="20.149999999999999" customHeight="1">
      <c r="A10" s="77"/>
    </row>
    <row r="11" spans="1:15" ht="20.149999999999999" customHeight="1">
      <c r="A11" s="77"/>
    </row>
    <row r="12" spans="1:15" ht="20.149999999999999" customHeight="1">
      <c r="A12" s="77"/>
    </row>
    <row r="13" spans="1:15" ht="20.149999999999999" customHeight="1">
      <c r="A13" s="77"/>
    </row>
    <row r="14" spans="1:15" ht="20.149999999999999" customHeight="1">
      <c r="A14" s="77"/>
    </row>
    <row r="15" spans="1:15" ht="20.149999999999999" customHeight="1">
      <c r="A15" s="99"/>
      <c r="B15" s="100"/>
      <c r="C15" s="100"/>
      <c r="D15" s="100"/>
      <c r="E15" s="100"/>
      <c r="F15" s="100"/>
      <c r="G15" s="100"/>
      <c r="H15" s="100"/>
      <c r="I15" s="100"/>
      <c r="J15" s="100"/>
      <c r="K15" s="100"/>
      <c r="L15" s="100"/>
      <c r="M15" s="100"/>
      <c r="N15" s="100"/>
      <c r="O15" s="100"/>
    </row>
    <row r="16" spans="1:15" ht="20.149999999999999" customHeight="1">
      <c r="A16" s="101"/>
      <c r="B16" s="100"/>
      <c r="C16" s="100"/>
      <c r="D16" s="100"/>
      <c r="E16" s="100"/>
      <c r="F16" s="100"/>
      <c r="G16" s="100"/>
      <c r="H16" s="100"/>
      <c r="I16" s="100"/>
      <c r="J16" s="100"/>
      <c r="K16" s="100"/>
      <c r="L16" s="100"/>
      <c r="M16" s="100"/>
      <c r="N16" s="100"/>
      <c r="O16" s="100"/>
    </row>
    <row r="17" spans="1:15" ht="20.149999999999999" customHeight="1">
      <c r="A17" s="101"/>
      <c r="B17" s="100"/>
      <c r="C17" s="100"/>
      <c r="D17" s="100"/>
      <c r="E17" s="100"/>
      <c r="F17" s="100"/>
      <c r="G17" s="100"/>
      <c r="H17" s="100"/>
      <c r="I17" s="100"/>
      <c r="J17" s="100"/>
      <c r="K17" s="100"/>
      <c r="L17" s="100"/>
      <c r="M17" s="100"/>
      <c r="N17" s="100"/>
      <c r="O17" s="100"/>
    </row>
    <row r="18" spans="1:15" ht="20.149999999999999" customHeight="1">
      <c r="A18" s="102"/>
      <c r="B18" s="103"/>
      <c r="C18" s="103"/>
      <c r="D18" s="104"/>
      <c r="E18" s="100"/>
      <c r="F18" s="100"/>
      <c r="G18" s="100"/>
      <c r="H18" s="100"/>
      <c r="I18" s="100"/>
      <c r="J18" s="100"/>
      <c r="K18" s="100"/>
      <c r="L18" s="100"/>
      <c r="M18" s="100"/>
      <c r="N18" s="100"/>
      <c r="O18" s="100"/>
    </row>
    <row r="19" spans="1:15" ht="20.149999999999999" customHeight="1">
      <c r="A19" s="102"/>
      <c r="B19" s="103"/>
      <c r="C19" s="105"/>
      <c r="D19" s="100"/>
      <c r="E19" s="100"/>
      <c r="F19" s="100"/>
      <c r="G19" s="100"/>
      <c r="H19" s="100"/>
      <c r="I19" s="100"/>
      <c r="J19" s="100"/>
      <c r="K19" s="100"/>
      <c r="L19" s="100"/>
      <c r="M19" s="100"/>
      <c r="N19" s="100"/>
      <c r="O19" s="100"/>
    </row>
    <row r="20" spans="1:15" ht="20.149999999999999" customHeight="1">
      <c r="A20" s="102"/>
      <c r="B20" s="103"/>
      <c r="C20" s="106"/>
      <c r="D20" s="100"/>
      <c r="E20" s="100"/>
      <c r="F20" s="100"/>
      <c r="G20" s="100"/>
      <c r="H20" s="100"/>
      <c r="I20" s="100"/>
      <c r="J20" s="100"/>
      <c r="K20" s="100"/>
      <c r="L20" s="100"/>
      <c r="M20" s="100"/>
      <c r="N20" s="100"/>
      <c r="O20" s="100"/>
    </row>
    <row r="21" spans="1:15" ht="20.149999999999999" customHeight="1">
      <c r="A21" s="102"/>
      <c r="B21" s="103"/>
      <c r="C21" s="106"/>
      <c r="D21" s="100"/>
      <c r="E21" s="100"/>
      <c r="F21" s="100"/>
      <c r="G21" s="100"/>
      <c r="H21" s="100"/>
      <c r="I21" s="100"/>
      <c r="J21" s="100"/>
      <c r="K21" s="100"/>
      <c r="L21" s="100"/>
      <c r="M21" s="100"/>
      <c r="N21" s="100"/>
      <c r="O21" s="100"/>
    </row>
    <row r="22" spans="1:15" ht="20.149999999999999" customHeight="1">
      <c r="A22" s="102"/>
      <c r="B22" s="103"/>
      <c r="C22" s="106"/>
      <c r="D22" s="100"/>
      <c r="E22" s="100"/>
      <c r="F22" s="100"/>
      <c r="G22" s="100"/>
      <c r="H22" s="100"/>
      <c r="I22" s="100"/>
      <c r="J22" s="100"/>
      <c r="K22" s="100"/>
      <c r="L22" s="100"/>
      <c r="M22" s="100"/>
      <c r="N22" s="100"/>
      <c r="O22" s="100"/>
    </row>
    <row r="23" spans="1:15" ht="20.149999999999999" customHeight="1">
      <c r="A23" s="102"/>
      <c r="B23" s="100"/>
      <c r="C23" s="100"/>
      <c r="D23" s="100"/>
      <c r="E23" s="100"/>
      <c r="F23" s="100"/>
      <c r="G23" s="100"/>
      <c r="H23" s="100"/>
      <c r="I23" s="100"/>
      <c r="J23" s="100"/>
      <c r="K23" s="100"/>
      <c r="L23" s="100"/>
      <c r="M23" s="100"/>
      <c r="N23" s="100"/>
      <c r="O23" s="100"/>
    </row>
    <row r="24" spans="1:15" ht="20.149999999999999" customHeight="1">
      <c r="A24" s="102"/>
      <c r="B24" s="100"/>
      <c r="C24" s="100"/>
      <c r="D24" s="100"/>
      <c r="E24" s="100"/>
      <c r="F24" s="100"/>
      <c r="G24" s="100"/>
      <c r="H24" s="100"/>
      <c r="I24" s="100"/>
      <c r="J24" s="100"/>
      <c r="K24" s="100"/>
      <c r="L24" s="100"/>
      <c r="M24" s="100"/>
      <c r="N24" s="100"/>
      <c r="O24" s="100"/>
    </row>
    <row r="25" spans="1:15" ht="20.149999999999999" customHeight="1">
      <c r="A25" s="102"/>
      <c r="B25" s="100"/>
      <c r="C25" s="100"/>
      <c r="D25" s="100"/>
      <c r="E25" s="100"/>
      <c r="F25" s="100"/>
      <c r="G25" s="100"/>
      <c r="H25" s="100"/>
      <c r="I25" s="100"/>
      <c r="J25" s="100"/>
      <c r="K25" s="100"/>
      <c r="L25" s="100"/>
      <c r="M25" s="100"/>
      <c r="N25" s="100"/>
      <c r="O25" s="100"/>
    </row>
    <row r="26" spans="1:15" ht="20.149999999999999" customHeight="1">
      <c r="A26" s="102"/>
      <c r="B26" s="100"/>
      <c r="C26" s="100"/>
      <c r="D26" s="100"/>
      <c r="E26" s="100"/>
      <c r="F26" s="100"/>
      <c r="G26" s="100"/>
      <c r="H26" s="100"/>
      <c r="I26" s="100"/>
      <c r="J26" s="100"/>
      <c r="K26" s="100"/>
      <c r="L26" s="100"/>
      <c r="M26" s="100"/>
      <c r="N26" s="100"/>
      <c r="O26" s="100"/>
    </row>
    <row r="27" spans="1:15" ht="20.149999999999999" customHeight="1">
      <c r="A27" s="102"/>
      <c r="B27" s="100"/>
      <c r="C27" s="100"/>
      <c r="D27" s="100"/>
      <c r="E27" s="100"/>
      <c r="F27" s="100"/>
      <c r="G27" s="100"/>
      <c r="H27" s="100"/>
      <c r="I27" s="100"/>
      <c r="J27" s="100"/>
      <c r="K27" s="100"/>
      <c r="L27" s="100"/>
      <c r="M27" s="100"/>
      <c r="N27" s="100"/>
      <c r="O27" s="100"/>
    </row>
    <row r="28" spans="1:15" ht="20.149999999999999" customHeight="1">
      <c r="A28" s="102"/>
      <c r="B28" s="100"/>
      <c r="C28" s="100"/>
      <c r="D28" s="100"/>
      <c r="E28" s="100"/>
      <c r="F28" s="100"/>
      <c r="G28" s="100"/>
      <c r="H28" s="100"/>
      <c r="I28" s="100"/>
      <c r="J28" s="100"/>
      <c r="K28" s="100"/>
      <c r="L28" s="100"/>
      <c r="M28" s="100"/>
      <c r="N28" s="100"/>
      <c r="O28" s="100"/>
    </row>
    <row r="29" spans="1:15" ht="20.149999999999999" customHeight="1">
      <c r="A29" s="102"/>
      <c r="B29" s="100"/>
      <c r="C29" s="100"/>
      <c r="D29" s="100"/>
      <c r="E29" s="100"/>
      <c r="F29" s="100"/>
      <c r="G29" s="100"/>
      <c r="H29" s="100"/>
      <c r="I29" s="100"/>
      <c r="J29" s="100"/>
      <c r="K29" s="100"/>
      <c r="L29" s="100"/>
      <c r="M29" s="100"/>
      <c r="N29" s="100"/>
      <c r="O29" s="100"/>
    </row>
    <row r="30" spans="1:15" ht="20.149999999999999" customHeight="1">
      <c r="A30" s="102"/>
      <c r="B30" s="100"/>
      <c r="C30" s="100"/>
      <c r="D30" s="100"/>
      <c r="E30" s="100"/>
      <c r="F30" s="100"/>
      <c r="G30" s="100"/>
      <c r="H30" s="100"/>
      <c r="I30" s="100"/>
      <c r="J30" s="100"/>
      <c r="K30" s="100"/>
      <c r="L30" s="100"/>
      <c r="M30" s="100"/>
      <c r="N30" s="100"/>
      <c r="O30" s="100"/>
    </row>
    <row r="31" spans="1:15" ht="20.149999999999999" customHeight="1">
      <c r="A31" s="102"/>
      <c r="B31" s="100"/>
      <c r="C31" s="100"/>
      <c r="D31" s="100"/>
      <c r="E31" s="100"/>
      <c r="F31" s="100"/>
      <c r="G31" s="100"/>
      <c r="H31" s="100"/>
      <c r="I31" s="100"/>
      <c r="J31" s="100"/>
      <c r="K31" s="100"/>
      <c r="L31" s="100"/>
      <c r="M31" s="100"/>
      <c r="N31" s="100"/>
      <c r="O31" s="100"/>
    </row>
    <row r="32" spans="1:15" ht="20.149999999999999" customHeight="1">
      <c r="A32" s="102"/>
      <c r="B32" s="100"/>
      <c r="C32" s="100"/>
      <c r="D32" s="100"/>
      <c r="E32" s="100"/>
      <c r="F32" s="100"/>
      <c r="G32" s="100"/>
      <c r="H32" s="100"/>
      <c r="I32" s="100"/>
      <c r="J32" s="100"/>
      <c r="K32" s="100"/>
      <c r="L32" s="100"/>
      <c r="M32" s="100"/>
      <c r="N32" s="100"/>
      <c r="O32" s="100"/>
    </row>
    <row r="33" spans="1:15" ht="20.149999999999999" customHeight="1">
      <c r="A33" s="102"/>
      <c r="B33" s="100"/>
      <c r="C33" s="100"/>
      <c r="D33" s="100"/>
      <c r="E33" s="100"/>
      <c r="F33" s="100"/>
      <c r="G33" s="100"/>
      <c r="H33" s="100"/>
      <c r="I33" s="100"/>
      <c r="J33" s="100"/>
      <c r="K33" s="100"/>
      <c r="L33" s="100"/>
      <c r="M33" s="100"/>
      <c r="N33" s="100"/>
      <c r="O33" s="100"/>
    </row>
    <row r="34" spans="1:15" ht="20.149999999999999" customHeight="1">
      <c r="A34" s="102"/>
      <c r="B34" s="100"/>
      <c r="C34" s="100"/>
      <c r="D34" s="100"/>
      <c r="E34" s="100"/>
      <c r="F34" s="100"/>
      <c r="G34" s="100"/>
      <c r="H34" s="100"/>
      <c r="I34" s="100"/>
      <c r="J34" s="100"/>
      <c r="K34" s="100"/>
      <c r="L34" s="100"/>
      <c r="M34" s="100"/>
      <c r="N34" s="100"/>
      <c r="O34" s="100"/>
    </row>
    <row r="35" spans="1:15" ht="20.149999999999999" customHeight="1">
      <c r="A35" s="102"/>
      <c r="B35" s="100"/>
      <c r="C35" s="100"/>
      <c r="D35" s="100"/>
      <c r="E35" s="100"/>
      <c r="F35" s="100"/>
      <c r="G35" s="100"/>
      <c r="H35" s="100"/>
      <c r="I35" s="100"/>
      <c r="J35" s="100"/>
      <c r="K35" s="100"/>
      <c r="L35" s="100"/>
      <c r="M35" s="100"/>
      <c r="N35" s="100"/>
      <c r="O35" s="100"/>
    </row>
    <row r="36" spans="1:15" ht="20.149999999999999" customHeight="1">
      <c r="A36" s="102"/>
      <c r="B36" s="100"/>
      <c r="C36" s="100"/>
      <c r="D36" s="100"/>
      <c r="E36" s="100"/>
      <c r="F36" s="100"/>
      <c r="G36" s="100"/>
      <c r="H36" s="100"/>
      <c r="I36" s="100"/>
      <c r="J36" s="100"/>
      <c r="K36" s="100"/>
      <c r="L36" s="100"/>
      <c r="M36" s="100"/>
      <c r="N36" s="100"/>
      <c r="O36" s="100"/>
    </row>
    <row r="37" spans="1:15" ht="20.149999999999999" customHeight="1">
      <c r="A37" s="102"/>
      <c r="B37" s="100"/>
      <c r="C37" s="100"/>
      <c r="D37" s="100"/>
      <c r="E37" s="100"/>
      <c r="F37" s="100"/>
      <c r="G37" s="100"/>
      <c r="H37" s="100"/>
      <c r="I37" s="100"/>
      <c r="J37" s="100"/>
      <c r="K37" s="100"/>
      <c r="L37" s="100"/>
      <c r="M37" s="100"/>
      <c r="N37" s="100"/>
      <c r="O37" s="100"/>
    </row>
    <row r="38" spans="1:15" ht="80.25" customHeight="1">
      <c r="A38" s="107"/>
      <c r="B38" s="100"/>
      <c r="C38" s="100"/>
      <c r="D38" s="100"/>
      <c r="E38" s="100"/>
      <c r="F38" s="100"/>
      <c r="G38" s="100"/>
      <c r="H38" s="100"/>
      <c r="I38" s="100"/>
      <c r="J38" s="100"/>
      <c r="K38" s="100"/>
      <c r="L38" s="100"/>
      <c r="M38" s="100"/>
      <c r="N38" s="100"/>
      <c r="O38" s="100"/>
    </row>
    <row r="39" spans="1:15" ht="254.25" customHeight="1">
      <c r="B39" s="90"/>
    </row>
  </sheetData>
  <mergeCells count="1">
    <mergeCell ref="E3:E4"/>
  </mergeCells>
  <pageMargins left="0.29166666666666669" right="0.19685039370078741" top="0.39370078740157483"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8"/>
  <sheetViews>
    <sheetView showGridLines="0" zoomScaleNormal="100" workbookViewId="0">
      <selection sqref="A1:AM1"/>
    </sheetView>
  </sheetViews>
  <sheetFormatPr defaultRowHeight="12.5"/>
  <cols>
    <col min="1" max="2" width="2.7265625" customWidth="1"/>
    <col min="3" max="38" width="2.453125" customWidth="1"/>
    <col min="39" max="40" width="2.7265625" customWidth="1"/>
  </cols>
  <sheetData>
    <row r="1" spans="1:39" ht="27.65" customHeight="1">
      <c r="A1" s="184" t="s">
        <v>834</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row>
    <row r="2" spans="1:39" ht="27.6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row>
    <row r="3" spans="1:39" ht="13.75"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row>
    <row r="4" spans="1:39" ht="13.75" customHeight="1">
      <c r="A4" s="147"/>
      <c r="B4" s="88" t="s">
        <v>30</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row>
    <row r="5" spans="1:39" ht="13.75" customHeight="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row>
    <row r="6" spans="1:39" ht="13.75" customHeight="1">
      <c r="A6" s="147"/>
      <c r="B6" s="147" t="s">
        <v>31</v>
      </c>
      <c r="C6" s="147"/>
      <c r="D6" s="147"/>
      <c r="E6" s="147"/>
      <c r="F6" s="147"/>
      <c r="G6" s="147"/>
      <c r="H6" s="147"/>
      <c r="I6" s="147"/>
      <c r="J6" s="147"/>
      <c r="K6" s="147"/>
      <c r="L6" s="147"/>
      <c r="M6" s="147"/>
      <c r="N6" s="147"/>
      <c r="O6" s="147"/>
      <c r="P6" s="147"/>
      <c r="Q6" s="147"/>
      <c r="R6" s="54"/>
      <c r="S6" s="147"/>
      <c r="T6" s="147"/>
      <c r="U6" s="147"/>
      <c r="V6" s="147"/>
      <c r="W6" s="147"/>
      <c r="X6" s="147"/>
      <c r="Y6" s="147"/>
      <c r="Z6" s="147"/>
      <c r="AA6" s="147"/>
      <c r="AB6" s="147"/>
      <c r="AC6" s="147"/>
      <c r="AD6" s="147"/>
      <c r="AE6" s="147"/>
      <c r="AF6" s="147"/>
      <c r="AG6" s="147"/>
      <c r="AH6" s="147"/>
      <c r="AI6" s="147"/>
      <c r="AJ6" s="147"/>
      <c r="AK6" s="147"/>
      <c r="AL6" s="147"/>
      <c r="AM6" s="147"/>
    </row>
    <row r="7" spans="1:39" ht="13.75" customHeight="1">
      <c r="A7" s="147"/>
      <c r="B7" s="147"/>
      <c r="C7" s="109" t="s">
        <v>841</v>
      </c>
      <c r="D7" s="55"/>
      <c r="E7" s="55"/>
      <c r="F7" s="55"/>
      <c r="G7" s="55"/>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row>
    <row r="8" spans="1:39" ht="13.75" customHeight="1">
      <c r="A8" s="147"/>
      <c r="B8" s="147"/>
      <c r="C8" s="147" t="s">
        <v>32</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row>
    <row r="9" spans="1:39" ht="13.75" customHeight="1">
      <c r="A9" s="147"/>
      <c r="B9" s="147"/>
      <c r="C9" s="147" t="s">
        <v>33</v>
      </c>
      <c r="D9" s="54"/>
      <c r="E9" s="54"/>
      <c r="F9" s="54"/>
      <c r="G9" s="54"/>
      <c r="H9" s="54"/>
      <c r="I9" s="54"/>
      <c r="J9" s="54"/>
      <c r="K9" s="54"/>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row>
    <row r="10" spans="1:39" ht="13.75" customHeight="1">
      <c r="A10" s="147"/>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row>
    <row r="11" spans="1:39" ht="13.75" customHeight="1">
      <c r="A11" s="147"/>
      <c r="B11" s="147" t="s">
        <v>34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row>
    <row r="12" spans="1:39" ht="13.75" customHeight="1">
      <c r="A12" s="147"/>
      <c r="B12" s="147" t="s">
        <v>35</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row>
    <row r="13" spans="1:39" ht="13.75" customHeight="1">
      <c r="A13" s="147"/>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row>
    <row r="14" spans="1:39" ht="25.5" customHeight="1">
      <c r="A14" s="147"/>
      <c r="B14" s="193" t="s">
        <v>827</v>
      </c>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86"/>
      <c r="AM14" s="147"/>
    </row>
    <row r="15" spans="1:39" ht="13.75" customHeight="1">
      <c r="A15" s="147"/>
      <c r="B15" s="86" t="s">
        <v>36</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147"/>
    </row>
    <row r="16" spans="1:39" ht="13.75" customHeight="1">
      <c r="A16" s="147"/>
      <c r="B16" s="109" t="s">
        <v>37</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147"/>
    </row>
    <row r="17" spans="1:39" ht="13.75" customHeight="1">
      <c r="A17" s="147"/>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147"/>
    </row>
    <row r="18" spans="1:39" ht="13.75" customHeight="1">
      <c r="A18" s="147"/>
      <c r="B18" s="86" t="s">
        <v>38</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147"/>
    </row>
    <row r="19" spans="1:39" ht="13.75" customHeight="1">
      <c r="A19" s="147"/>
      <c r="B19" s="86" t="s">
        <v>39</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147"/>
    </row>
    <row r="20" spans="1:39" ht="13.75" customHeight="1">
      <c r="A20" s="147"/>
      <c r="B20" s="86" t="s">
        <v>40</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147"/>
    </row>
    <row r="21" spans="1:39" s="113" customFormat="1" ht="13.75" customHeight="1">
      <c r="A21" s="112"/>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112"/>
    </row>
    <row r="22" spans="1:39" s="113" customFormat="1" ht="24.75" customHeight="1">
      <c r="A22" s="112"/>
      <c r="B22" s="193" t="s">
        <v>41</v>
      </c>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12"/>
    </row>
    <row r="23" spans="1:39" s="113" customFormat="1" ht="24.75" customHeight="1">
      <c r="A23" s="112"/>
      <c r="B23" s="163" t="s">
        <v>42</v>
      </c>
      <c r="C23" s="193" t="s">
        <v>43</v>
      </c>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12"/>
    </row>
    <row r="24" spans="1:39" s="113" customFormat="1" ht="24.75" customHeight="1">
      <c r="A24" s="112"/>
      <c r="B24" s="163" t="s">
        <v>42</v>
      </c>
      <c r="C24" s="193" t="s">
        <v>829</v>
      </c>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12"/>
    </row>
    <row r="25" spans="1:39" s="113" customFormat="1" ht="24.75" customHeight="1">
      <c r="A25" s="112"/>
      <c r="B25" s="163" t="s">
        <v>42</v>
      </c>
      <c r="C25" s="193" t="s">
        <v>44</v>
      </c>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12"/>
    </row>
    <row r="26" spans="1:39" ht="25.5" customHeight="1">
      <c r="A26" s="147"/>
      <c r="B26" s="193" t="s">
        <v>45</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86"/>
      <c r="AM26" s="147"/>
    </row>
    <row r="27" spans="1:39">
      <c r="A27" s="147"/>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7"/>
      <c r="AM27" s="147"/>
    </row>
    <row r="28" spans="1:39" ht="13.75" customHeight="1">
      <c r="A28" s="147"/>
      <c r="B28" s="147" t="s">
        <v>46</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row>
    <row r="29" spans="1:39" ht="13.75" customHeight="1">
      <c r="A29" s="147"/>
      <c r="B29" s="147" t="s">
        <v>47</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row>
    <row r="30" spans="1:39" ht="13.75" customHeight="1">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row>
    <row r="31" spans="1:39" ht="13.75" customHeight="1">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row>
    <row r="32" spans="1:39" ht="13.75" customHeight="1">
      <c r="A32" s="147"/>
      <c r="B32" s="147" t="s">
        <v>48</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row>
    <row r="33" spans="1:39" ht="13.75" customHeight="1">
      <c r="A33" s="147"/>
      <c r="B33" s="147" t="s">
        <v>49</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row>
    <row r="34" spans="1:39" ht="13.75" customHeight="1">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row>
    <row r="35" spans="1:39" ht="13.75" customHeight="1">
      <c r="A35" s="147"/>
      <c r="B35" s="147" t="s">
        <v>50</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row>
    <row r="36" spans="1:39" ht="13.75" customHeight="1">
      <c r="A36" s="147"/>
      <c r="B36" s="147" t="s">
        <v>51</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row>
    <row r="37" spans="1:39" ht="13.75" customHeight="1">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row>
    <row r="38" spans="1:39" ht="13.75" customHeight="1">
      <c r="A38" s="147"/>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row>
    <row r="39" spans="1:39" ht="13.75" customHeight="1">
      <c r="A39" s="147"/>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row>
    <row r="40" spans="1:39" ht="13.75" customHeight="1">
      <c r="A40" s="147"/>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row>
    <row r="41" spans="1:39" ht="13.75" customHeight="1">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row>
    <row r="42" spans="1:39" ht="13.75" customHeight="1">
      <c r="A42" s="147"/>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row>
    <row r="43" spans="1:39" ht="13.75" customHeight="1">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row>
    <row r="44" spans="1:39" ht="13.75" customHeight="1">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row>
    <row r="45" spans="1:39" ht="13.75" customHeight="1">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row>
    <row r="46" spans="1:39" ht="13.75" customHeight="1">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row>
    <row r="47" spans="1:39" ht="13.75" customHeight="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row>
    <row r="48" spans="1:39" ht="13.75" customHeight="1">
      <c r="A48" s="147"/>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row>
    <row r="49" spans="1:39" ht="13.75" customHeight="1">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row>
    <row r="50" spans="1:39" ht="13.75" customHeight="1">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row>
    <row r="51" spans="1:39" ht="13.75" customHeight="1">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row>
    <row r="52" spans="1:39" ht="13.75" customHeight="1">
      <c r="A52" s="147"/>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row>
    <row r="53" spans="1:39" ht="13.75" customHeight="1">
      <c r="A53" s="147"/>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row>
    <row r="54" spans="1:39" ht="13.75" customHeight="1">
      <c r="A54" s="147"/>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row>
    <row r="55" spans="1:39" ht="13.75" customHeight="1">
      <c r="A55" s="147"/>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row>
    <row r="56" spans="1:39" ht="13.75" customHeight="1">
      <c r="A56" s="147"/>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row>
    <row r="57" spans="1:39" ht="13.75" customHeight="1">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row>
    <row r="58" spans="1:39" ht="13.75" customHeight="1">
      <c r="A58" s="183" t="str">
        <f>Datasheet_number_version</f>
        <v>IOGP S-620D Version 1.0</v>
      </c>
      <c r="B58" s="183"/>
      <c r="C58" s="183"/>
      <c r="D58" s="183"/>
      <c r="E58" s="183"/>
      <c r="F58" s="183"/>
      <c r="G58" s="183"/>
      <c r="H58" s="183"/>
      <c r="I58" s="183"/>
      <c r="J58" s="183"/>
      <c r="K58" s="183"/>
      <c r="L58" s="183"/>
      <c r="M58" s="183"/>
      <c r="N58" s="183"/>
      <c r="O58" s="183"/>
      <c r="P58" s="183"/>
      <c r="Q58" s="183"/>
      <c r="R58" s="183"/>
      <c r="S58" s="183"/>
      <c r="T58" s="183"/>
      <c r="U58" s="147"/>
      <c r="V58" s="147"/>
      <c r="W58" s="147"/>
      <c r="X58" s="147"/>
      <c r="Y58" s="147"/>
      <c r="Z58" s="147"/>
      <c r="AA58" s="147"/>
      <c r="AB58" s="147"/>
      <c r="AC58" s="147"/>
      <c r="AD58" s="147"/>
      <c r="AE58" s="147"/>
      <c r="AF58" s="147"/>
      <c r="AG58" s="147"/>
      <c r="AH58" s="147"/>
      <c r="AI58" s="147"/>
      <c r="AJ58" s="147"/>
      <c r="AK58" s="147"/>
      <c r="AL58" s="147"/>
      <c r="AM58" s="147"/>
    </row>
  </sheetData>
  <mergeCells count="9">
    <mergeCell ref="A1:AM1"/>
    <mergeCell ref="A58:T58"/>
    <mergeCell ref="B26:AK26"/>
    <mergeCell ref="A2:AM2"/>
    <mergeCell ref="C23:AL23"/>
    <mergeCell ref="C24:AL24"/>
    <mergeCell ref="C25:AL25"/>
    <mergeCell ref="B22:AL22"/>
    <mergeCell ref="B14:AK14"/>
  </mergeCells>
  <printOptions horizontalCentered="1" verticalCentered="1"/>
  <pageMargins left="0.98425196850393704" right="0.39370078740157483" top="0.51181102362204722" bottom="0.3937007874015748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T53"/>
  <sheetViews>
    <sheetView showGridLines="0" showWhiteSpace="0" zoomScaleNormal="100" workbookViewId="0">
      <selection sqref="A1:K1"/>
    </sheetView>
  </sheetViews>
  <sheetFormatPr defaultRowHeight="12.5"/>
  <cols>
    <col min="1" max="2" width="2.7265625" customWidth="1"/>
    <col min="3" max="38" width="2.453125" customWidth="1"/>
    <col min="39" max="40" width="2.7265625" customWidth="1"/>
  </cols>
  <sheetData>
    <row r="1" spans="1:39" ht="130" customHeight="1" thickBot="1">
      <c r="A1" s="230" t="s">
        <v>52</v>
      </c>
      <c r="B1" s="231"/>
      <c r="C1" s="231"/>
      <c r="D1" s="231"/>
      <c r="E1" s="231"/>
      <c r="F1" s="231"/>
      <c r="G1" s="231"/>
      <c r="H1" s="231"/>
      <c r="I1" s="231"/>
      <c r="J1" s="231"/>
      <c r="K1" s="232"/>
      <c r="L1" s="234" t="s">
        <v>866</v>
      </c>
      <c r="M1" s="235"/>
      <c r="N1" s="235"/>
      <c r="O1" s="235"/>
      <c r="P1" s="235"/>
      <c r="Q1" s="235"/>
      <c r="R1" s="235"/>
      <c r="S1" s="235"/>
      <c r="T1" s="235"/>
      <c r="U1" s="235"/>
      <c r="V1" s="235"/>
      <c r="W1" s="235"/>
      <c r="X1" s="235"/>
      <c r="Y1" s="235"/>
      <c r="Z1" s="235"/>
      <c r="AA1" s="235"/>
      <c r="AB1" s="236"/>
      <c r="AC1" s="230" t="s">
        <v>53</v>
      </c>
      <c r="AD1" s="231"/>
      <c r="AE1" s="231"/>
      <c r="AF1" s="231"/>
      <c r="AG1" s="231"/>
      <c r="AH1" s="231"/>
      <c r="AI1" s="231"/>
      <c r="AJ1" s="231"/>
      <c r="AK1" s="231"/>
      <c r="AL1" s="231"/>
      <c r="AM1" s="232"/>
    </row>
    <row r="2" spans="1:39" ht="13.75" customHeight="1">
      <c r="A2" s="8"/>
      <c r="B2" s="130"/>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9"/>
    </row>
    <row r="3" spans="1:39" ht="13.75" customHeight="1">
      <c r="A3" s="8"/>
      <c r="B3" s="130"/>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9"/>
    </row>
    <row r="4" spans="1:39" ht="13.75" customHeight="1">
      <c r="A4" s="8"/>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9"/>
    </row>
    <row r="5" spans="1:39" ht="13.75" customHeight="1">
      <c r="A5" s="8"/>
      <c r="B5" s="130"/>
      <c r="C5" s="131"/>
      <c r="D5" s="131"/>
      <c r="E5" s="131"/>
      <c r="F5" s="131"/>
      <c r="G5" s="131"/>
      <c r="H5" s="131"/>
      <c r="I5" s="131"/>
      <c r="J5" s="131"/>
      <c r="K5" s="11"/>
      <c r="L5" s="11"/>
      <c r="M5" s="11"/>
      <c r="N5" s="11"/>
      <c r="O5" s="11"/>
      <c r="P5" s="11"/>
      <c r="Q5" s="11"/>
      <c r="R5" s="11"/>
      <c r="S5" s="11"/>
      <c r="T5" s="11"/>
      <c r="U5" s="11"/>
      <c r="V5" s="11"/>
      <c r="W5" s="11"/>
      <c r="X5" s="11"/>
      <c r="Y5" s="11"/>
      <c r="Z5" s="11"/>
      <c r="AA5" s="11"/>
      <c r="AB5" s="11"/>
      <c r="AC5" s="11"/>
      <c r="AD5" s="11"/>
      <c r="AE5" s="11"/>
      <c r="AF5" s="11"/>
      <c r="AG5" s="11"/>
      <c r="AH5" s="130"/>
      <c r="AI5" s="130"/>
      <c r="AJ5" s="130"/>
      <c r="AK5" s="130"/>
      <c r="AL5" s="130"/>
      <c r="AM5" s="9"/>
    </row>
    <row r="6" spans="1:39" ht="13.75" customHeight="1">
      <c r="A6" s="8"/>
      <c r="B6" s="195" t="s">
        <v>54</v>
      </c>
      <c r="C6" s="195"/>
      <c r="D6" s="195"/>
      <c r="E6" s="195"/>
      <c r="F6" s="195"/>
      <c r="G6" s="195"/>
      <c r="H6" s="195"/>
      <c r="I6" s="195"/>
      <c r="J6" s="195"/>
      <c r="K6" s="195"/>
      <c r="L6" s="195"/>
      <c r="M6" s="195"/>
      <c r="N6" s="195"/>
      <c r="O6" s="195"/>
      <c r="P6" s="195"/>
      <c r="Q6" s="195"/>
      <c r="R6" s="195"/>
      <c r="S6" s="121"/>
      <c r="T6" s="121"/>
      <c r="U6" s="197" t="s">
        <v>55</v>
      </c>
      <c r="V6" s="197"/>
      <c r="W6" s="197"/>
      <c r="X6" s="197"/>
      <c r="Y6" s="197"/>
      <c r="Z6" s="197"/>
      <c r="AA6" s="197"/>
      <c r="AB6" s="197"/>
      <c r="AC6" s="197"/>
      <c r="AD6" s="197"/>
      <c r="AE6" s="197"/>
      <c r="AF6" s="197"/>
      <c r="AG6" s="197"/>
      <c r="AH6" s="197"/>
      <c r="AI6" s="197"/>
      <c r="AJ6" s="130"/>
      <c r="AK6" s="130"/>
      <c r="AL6" s="130"/>
      <c r="AM6" s="9"/>
    </row>
    <row r="7" spans="1:39" ht="13.75" customHeight="1">
      <c r="A7" s="8"/>
      <c r="B7" s="198"/>
      <c r="C7" s="198"/>
      <c r="D7" s="198"/>
      <c r="E7" s="198"/>
      <c r="F7" s="198"/>
      <c r="G7" s="198"/>
      <c r="H7" s="198"/>
      <c r="I7" s="198"/>
      <c r="J7" s="198"/>
      <c r="K7" s="198"/>
      <c r="L7" s="198"/>
      <c r="M7" s="198"/>
      <c r="N7" s="198"/>
      <c r="O7" s="198"/>
      <c r="P7" s="198"/>
      <c r="Q7" s="198"/>
      <c r="R7" s="198"/>
      <c r="S7" s="130"/>
      <c r="T7" s="130"/>
      <c r="U7" s="198"/>
      <c r="V7" s="198"/>
      <c r="W7" s="198"/>
      <c r="X7" s="198"/>
      <c r="Y7" s="198"/>
      <c r="Z7" s="198"/>
      <c r="AA7" s="198"/>
      <c r="AB7" s="198"/>
      <c r="AC7" s="198"/>
      <c r="AD7" s="198"/>
      <c r="AE7" s="198"/>
      <c r="AF7" s="198"/>
      <c r="AG7" s="198"/>
      <c r="AH7" s="198"/>
      <c r="AI7" s="198"/>
      <c r="AJ7" s="130"/>
      <c r="AK7" s="130"/>
      <c r="AL7" s="130"/>
      <c r="AM7" s="9"/>
    </row>
    <row r="8" spans="1:39" ht="13.75" customHeight="1">
      <c r="A8" s="8"/>
      <c r="B8" s="195" t="s">
        <v>56</v>
      </c>
      <c r="C8" s="195"/>
      <c r="D8" s="195"/>
      <c r="E8" s="195"/>
      <c r="F8" s="195"/>
      <c r="G8" s="195"/>
      <c r="H8" s="195"/>
      <c r="I8" s="195"/>
      <c r="J8" s="195"/>
      <c r="K8" s="195"/>
      <c r="L8" s="195"/>
      <c r="M8" s="195"/>
      <c r="N8" s="195"/>
      <c r="O8" s="195"/>
      <c r="P8" s="195"/>
      <c r="Q8" s="195"/>
      <c r="R8" s="195"/>
      <c r="S8" s="121"/>
      <c r="T8" s="121"/>
      <c r="U8" s="197" t="s">
        <v>57</v>
      </c>
      <c r="V8" s="197"/>
      <c r="W8" s="197"/>
      <c r="X8" s="197"/>
      <c r="Y8" s="197"/>
      <c r="Z8" s="197"/>
      <c r="AA8" s="197"/>
      <c r="AB8" s="197"/>
      <c r="AC8" s="197"/>
      <c r="AD8" s="197"/>
      <c r="AE8" s="197"/>
      <c r="AF8" s="197"/>
      <c r="AG8" s="197"/>
      <c r="AH8" s="197"/>
      <c r="AI8" s="197"/>
      <c r="AJ8" s="130"/>
      <c r="AK8" s="130"/>
      <c r="AL8" s="130"/>
      <c r="AM8" s="9"/>
    </row>
    <row r="9" spans="1:39" ht="13.75" customHeight="1">
      <c r="A9" s="8"/>
      <c r="B9" s="198"/>
      <c r="C9" s="198"/>
      <c r="D9" s="198"/>
      <c r="E9" s="198"/>
      <c r="F9" s="198"/>
      <c r="G9" s="198"/>
      <c r="H9" s="198"/>
      <c r="I9" s="198"/>
      <c r="J9" s="198"/>
      <c r="K9" s="198"/>
      <c r="L9" s="198"/>
      <c r="M9" s="198"/>
      <c r="N9" s="198"/>
      <c r="O9" s="198"/>
      <c r="P9" s="198"/>
      <c r="Q9" s="198"/>
      <c r="R9" s="198"/>
      <c r="S9" s="130"/>
      <c r="T9" s="130"/>
      <c r="U9" s="121"/>
      <c r="V9" s="121"/>
      <c r="W9" s="121"/>
      <c r="X9" s="121"/>
      <c r="Y9" s="121"/>
      <c r="Z9" s="121"/>
      <c r="AA9" s="121"/>
      <c r="AB9" s="121"/>
      <c r="AC9" s="121"/>
      <c r="AD9" s="121"/>
      <c r="AE9" s="121"/>
      <c r="AF9" s="121"/>
      <c r="AG9" s="121"/>
      <c r="AH9" s="121"/>
      <c r="AI9" s="121"/>
      <c r="AJ9" s="130"/>
      <c r="AK9" s="130"/>
      <c r="AL9" s="130"/>
      <c r="AM9" s="9"/>
    </row>
    <row r="10" spans="1:39" ht="13.75" customHeight="1">
      <c r="A10" s="8"/>
      <c r="B10" s="195" t="s">
        <v>58</v>
      </c>
      <c r="C10" s="195"/>
      <c r="D10" s="195"/>
      <c r="E10" s="195"/>
      <c r="F10" s="195"/>
      <c r="G10" s="195"/>
      <c r="H10" s="195"/>
      <c r="I10" s="195"/>
      <c r="J10" s="195"/>
      <c r="K10" s="195"/>
      <c r="L10" s="195"/>
      <c r="M10" s="195"/>
      <c r="N10" s="195"/>
      <c r="O10" s="195"/>
      <c r="P10" s="195"/>
      <c r="Q10" s="195"/>
      <c r="R10" s="195"/>
      <c r="S10" s="121"/>
      <c r="T10" s="121"/>
      <c r="U10" s="197" t="s">
        <v>59</v>
      </c>
      <c r="V10" s="197"/>
      <c r="W10" s="197"/>
      <c r="X10" s="197"/>
      <c r="Y10" s="197"/>
      <c r="Z10" s="197"/>
      <c r="AA10" s="197"/>
      <c r="AB10" s="197"/>
      <c r="AC10" s="197"/>
      <c r="AD10" s="197"/>
      <c r="AE10" s="197"/>
      <c r="AF10" s="197"/>
      <c r="AG10" s="197"/>
      <c r="AH10" s="197"/>
      <c r="AI10" s="197"/>
      <c r="AJ10" s="10"/>
      <c r="AK10" s="10"/>
      <c r="AL10" s="10"/>
      <c r="AM10" s="9"/>
    </row>
    <row r="11" spans="1:39" ht="13.75" customHeight="1">
      <c r="A11" s="8"/>
      <c r="B11" s="196"/>
      <c r="C11" s="196"/>
      <c r="D11" s="196"/>
      <c r="E11" s="196"/>
      <c r="F11" s="196"/>
      <c r="G11" s="196"/>
      <c r="H11" s="196"/>
      <c r="I11" s="196"/>
      <c r="J11" s="196"/>
      <c r="K11" s="196"/>
      <c r="L11" s="196"/>
      <c r="M11" s="196"/>
      <c r="N11" s="196"/>
      <c r="O11" s="196"/>
      <c r="P11" s="196"/>
      <c r="Q11" s="196"/>
      <c r="R11" s="196"/>
      <c r="S11" s="10"/>
      <c r="T11" s="10"/>
      <c r="U11" s="121"/>
      <c r="V11" s="121"/>
      <c r="W11" s="121"/>
      <c r="X11" s="121"/>
      <c r="Y11" s="121"/>
      <c r="Z11" s="121"/>
      <c r="AA11" s="121"/>
      <c r="AB11" s="121"/>
      <c r="AC11" s="121"/>
      <c r="AD11" s="121"/>
      <c r="AE11" s="121"/>
      <c r="AF11" s="121"/>
      <c r="AG11" s="121"/>
      <c r="AH11" s="121"/>
      <c r="AI11" s="121"/>
      <c r="AJ11" s="36"/>
      <c r="AK11" s="36"/>
      <c r="AL11" s="36"/>
      <c r="AM11" s="9"/>
    </row>
    <row r="12" spans="1:39" ht="13.75" customHeight="1">
      <c r="A12" s="8"/>
      <c r="B12" s="195" t="s">
        <v>60</v>
      </c>
      <c r="C12" s="195"/>
      <c r="D12" s="195"/>
      <c r="E12" s="195"/>
      <c r="F12" s="195"/>
      <c r="G12" s="195"/>
      <c r="H12" s="195"/>
      <c r="I12" s="195"/>
      <c r="J12" s="195"/>
      <c r="K12" s="195"/>
      <c r="L12" s="195"/>
      <c r="M12" s="195"/>
      <c r="N12" s="195"/>
      <c r="O12" s="195"/>
      <c r="P12" s="195"/>
      <c r="Q12" s="195"/>
      <c r="R12" s="195"/>
      <c r="S12" s="121"/>
      <c r="T12" s="121"/>
      <c r="U12" s="197" t="s">
        <v>842</v>
      </c>
      <c r="V12" s="197"/>
      <c r="W12" s="197"/>
      <c r="X12" s="197"/>
      <c r="Y12" s="197"/>
      <c r="Z12" s="197"/>
      <c r="AA12" s="197"/>
      <c r="AB12" s="197"/>
      <c r="AC12" s="197"/>
      <c r="AD12" s="197"/>
      <c r="AE12" s="197"/>
      <c r="AF12" s="197"/>
      <c r="AG12" s="197"/>
      <c r="AH12" s="197"/>
      <c r="AI12" s="197"/>
      <c r="AJ12" s="130"/>
      <c r="AK12" s="130"/>
      <c r="AL12" s="130"/>
      <c r="AM12" s="9"/>
    </row>
    <row r="13" spans="1:39" ht="13.75" customHeight="1">
      <c r="A13" s="8"/>
      <c r="B13" s="199"/>
      <c r="C13" s="199"/>
      <c r="D13" s="199"/>
      <c r="E13" s="199"/>
      <c r="F13" s="199"/>
      <c r="G13" s="199"/>
      <c r="H13" s="199"/>
      <c r="I13" s="199"/>
      <c r="J13" s="199"/>
      <c r="K13" s="199"/>
      <c r="L13" s="199"/>
      <c r="M13" s="199"/>
      <c r="N13" s="199"/>
      <c r="O13" s="199"/>
      <c r="P13" s="199"/>
      <c r="Q13" s="199"/>
      <c r="R13" s="199"/>
      <c r="S13" s="130"/>
      <c r="T13" s="130"/>
      <c r="U13" s="121"/>
      <c r="V13" s="121"/>
      <c r="W13" s="121"/>
      <c r="X13" s="121"/>
      <c r="Y13" s="121"/>
      <c r="Z13" s="121"/>
      <c r="AA13" s="121"/>
      <c r="AB13" s="121"/>
      <c r="AC13" s="121"/>
      <c r="AD13" s="121"/>
      <c r="AE13" s="121"/>
      <c r="AF13" s="121"/>
      <c r="AG13" s="121"/>
      <c r="AH13" s="121"/>
      <c r="AI13" s="121"/>
      <c r="AJ13" s="130"/>
      <c r="AK13" s="130"/>
      <c r="AL13" s="130"/>
      <c r="AM13" s="9"/>
    </row>
    <row r="14" spans="1:39" ht="13.75" customHeight="1">
      <c r="A14" s="8"/>
      <c r="B14" s="200" t="s">
        <v>61</v>
      </c>
      <c r="C14" s="200"/>
      <c r="D14" s="200"/>
      <c r="E14" s="200"/>
      <c r="F14" s="200"/>
      <c r="G14" s="200"/>
      <c r="H14" s="200"/>
      <c r="I14" s="200"/>
      <c r="J14" s="200"/>
      <c r="K14" s="200"/>
      <c r="L14" s="200"/>
      <c r="M14" s="200"/>
      <c r="N14" s="200"/>
      <c r="O14" s="200"/>
      <c r="P14" s="200"/>
      <c r="Q14" s="200"/>
      <c r="R14" s="200"/>
      <c r="S14" s="121"/>
      <c r="T14" s="121"/>
      <c r="U14" s="197" t="s">
        <v>62</v>
      </c>
      <c r="V14" s="197"/>
      <c r="W14" s="197"/>
      <c r="X14" s="197"/>
      <c r="Y14" s="197"/>
      <c r="Z14" s="197"/>
      <c r="AA14" s="197"/>
      <c r="AB14" s="197"/>
      <c r="AC14" s="197"/>
      <c r="AD14" s="197"/>
      <c r="AE14" s="197"/>
      <c r="AF14" s="197"/>
      <c r="AG14" s="197"/>
      <c r="AH14" s="197"/>
      <c r="AI14" s="197"/>
      <c r="AJ14" s="130"/>
      <c r="AK14" s="130"/>
      <c r="AL14" s="130"/>
      <c r="AM14" s="9"/>
    </row>
    <row r="15" spans="1:39" ht="13.75" customHeight="1">
      <c r="A15" s="8"/>
      <c r="B15" s="201"/>
      <c r="C15" s="201"/>
      <c r="D15" s="201"/>
      <c r="E15" s="201"/>
      <c r="F15" s="201"/>
      <c r="G15" s="201"/>
      <c r="H15" s="201"/>
      <c r="I15" s="201"/>
      <c r="J15" s="201"/>
      <c r="K15" s="201"/>
      <c r="L15" s="201"/>
      <c r="M15" s="201"/>
      <c r="N15" s="201"/>
      <c r="O15" s="201"/>
      <c r="P15" s="201"/>
      <c r="Q15" s="201"/>
      <c r="R15" s="201"/>
      <c r="S15" s="122"/>
      <c r="T15" s="122"/>
      <c r="U15" s="121"/>
      <c r="V15" s="121"/>
      <c r="W15" s="121"/>
      <c r="X15" s="121"/>
      <c r="Y15" s="121"/>
      <c r="Z15" s="121"/>
      <c r="AA15" s="121"/>
      <c r="AB15" s="121"/>
      <c r="AC15" s="121"/>
      <c r="AD15" s="121"/>
      <c r="AE15" s="121"/>
      <c r="AF15" s="121"/>
      <c r="AG15" s="121"/>
      <c r="AH15" s="121"/>
      <c r="AI15" s="121"/>
      <c r="AJ15" s="130"/>
      <c r="AK15" s="130"/>
      <c r="AL15" s="130"/>
      <c r="AM15" s="9"/>
    </row>
    <row r="16" spans="1:39" ht="13.75" customHeight="1">
      <c r="A16" s="8"/>
      <c r="B16" s="200" t="s">
        <v>63</v>
      </c>
      <c r="C16" s="200"/>
      <c r="D16" s="200"/>
      <c r="E16" s="200"/>
      <c r="F16" s="200"/>
      <c r="G16" s="200"/>
      <c r="H16" s="200"/>
      <c r="I16" s="200"/>
      <c r="J16" s="200"/>
      <c r="K16" s="200"/>
      <c r="L16" s="200"/>
      <c r="M16" s="200"/>
      <c r="N16" s="200"/>
      <c r="O16" s="200"/>
      <c r="P16" s="200"/>
      <c r="Q16" s="200"/>
      <c r="R16" s="200"/>
      <c r="S16" s="121"/>
      <c r="T16" s="121"/>
      <c r="U16" s="197" t="s">
        <v>64</v>
      </c>
      <c r="V16" s="197"/>
      <c r="W16" s="197"/>
      <c r="X16" s="197"/>
      <c r="Y16" s="197"/>
      <c r="Z16" s="197"/>
      <c r="AA16" s="197"/>
      <c r="AB16" s="197"/>
      <c r="AC16" s="197"/>
      <c r="AD16" s="197"/>
      <c r="AE16" s="197"/>
      <c r="AF16" s="197"/>
      <c r="AG16" s="197"/>
      <c r="AH16" s="197"/>
      <c r="AI16" s="197"/>
      <c r="AJ16" s="130"/>
      <c r="AK16" s="130"/>
      <c r="AL16" s="130"/>
      <c r="AM16" s="9"/>
    </row>
    <row r="17" spans="1:46" ht="13.75" customHeight="1">
      <c r="A17" s="8"/>
      <c r="B17" s="194"/>
      <c r="C17" s="194"/>
      <c r="D17" s="194"/>
      <c r="E17" s="194"/>
      <c r="F17" s="194"/>
      <c r="G17" s="194"/>
      <c r="H17" s="194"/>
      <c r="I17" s="194"/>
      <c r="J17" s="194"/>
      <c r="K17" s="194"/>
      <c r="L17" s="194"/>
      <c r="M17" s="194"/>
      <c r="N17" s="194"/>
      <c r="O17" s="194"/>
      <c r="P17" s="194"/>
      <c r="Q17" s="194"/>
      <c r="R17" s="194"/>
      <c r="S17" s="36"/>
      <c r="T17" s="36"/>
      <c r="U17" s="121"/>
      <c r="V17" s="121"/>
      <c r="W17" s="121"/>
      <c r="X17" s="121"/>
      <c r="Y17" s="121"/>
      <c r="Z17" s="121"/>
      <c r="AA17" s="121"/>
      <c r="AB17" s="121"/>
      <c r="AC17" s="121"/>
      <c r="AD17" s="121"/>
      <c r="AE17" s="121"/>
      <c r="AF17" s="121"/>
      <c r="AG17" s="121"/>
      <c r="AH17" s="121"/>
      <c r="AI17" s="121"/>
      <c r="AJ17" s="130"/>
      <c r="AK17" s="130"/>
      <c r="AL17" s="130"/>
      <c r="AM17" s="9"/>
      <c r="AP17" s="108"/>
      <c r="AQ17" s="108"/>
      <c r="AR17" s="108"/>
      <c r="AS17" s="108"/>
      <c r="AT17" s="108"/>
    </row>
    <row r="18" spans="1:46" ht="13.75" customHeight="1">
      <c r="A18" s="8"/>
      <c r="B18" s="195" t="s">
        <v>65</v>
      </c>
      <c r="C18" s="195"/>
      <c r="D18" s="195"/>
      <c r="E18" s="195"/>
      <c r="F18" s="195"/>
      <c r="G18" s="195"/>
      <c r="H18" s="195"/>
      <c r="I18" s="195"/>
      <c r="J18" s="195"/>
      <c r="K18" s="195"/>
      <c r="L18" s="195"/>
      <c r="M18" s="195"/>
      <c r="N18" s="195"/>
      <c r="O18" s="195"/>
      <c r="P18" s="195"/>
      <c r="Q18" s="195"/>
      <c r="R18" s="195"/>
      <c r="S18" s="121"/>
      <c r="T18" s="121"/>
      <c r="U18" s="197" t="s">
        <v>66</v>
      </c>
      <c r="V18" s="197"/>
      <c r="W18" s="197"/>
      <c r="X18" s="197"/>
      <c r="Y18" s="197"/>
      <c r="Z18" s="197"/>
      <c r="AA18" s="197"/>
      <c r="AB18" s="197"/>
      <c r="AC18" s="197"/>
      <c r="AD18" s="197"/>
      <c r="AE18" s="197"/>
      <c r="AF18" s="197"/>
      <c r="AG18" s="197"/>
      <c r="AH18" s="197"/>
      <c r="AI18" s="197"/>
      <c r="AJ18" s="130"/>
      <c r="AK18" s="130"/>
      <c r="AL18" s="130"/>
      <c r="AM18" s="9"/>
      <c r="AP18" s="110" t="s">
        <v>67</v>
      </c>
      <c r="AQ18" s="111" t="s">
        <v>68</v>
      </c>
      <c r="AR18" s="111" t="s">
        <v>69</v>
      </c>
      <c r="AS18" s="111" t="s">
        <v>70</v>
      </c>
      <c r="AT18" s="111" t="s">
        <v>71</v>
      </c>
    </row>
    <row r="19" spans="1:46" ht="13.75" customHeight="1">
      <c r="A19" s="8"/>
      <c r="B19" s="194"/>
      <c r="C19" s="194"/>
      <c r="D19" s="194"/>
      <c r="E19" s="194"/>
      <c r="F19" s="194"/>
      <c r="G19" s="194"/>
      <c r="H19" s="194"/>
      <c r="I19" s="194"/>
      <c r="J19" s="194"/>
      <c r="K19" s="194"/>
      <c r="L19" s="194"/>
      <c r="M19" s="194"/>
      <c r="N19" s="194"/>
      <c r="O19" s="194"/>
      <c r="P19" s="194"/>
      <c r="Q19" s="194"/>
      <c r="R19" s="194"/>
      <c r="S19" s="130"/>
      <c r="T19" s="130"/>
      <c r="U19" s="121"/>
      <c r="V19" s="121"/>
      <c r="W19" s="121"/>
      <c r="X19" s="121"/>
      <c r="Y19" s="121"/>
      <c r="Z19" s="121"/>
      <c r="AA19" s="121"/>
      <c r="AB19" s="121"/>
      <c r="AC19" s="121"/>
      <c r="AD19" s="121"/>
      <c r="AE19" s="121"/>
      <c r="AF19" s="121"/>
      <c r="AG19" s="121"/>
      <c r="AH19" s="121"/>
      <c r="AI19" s="121"/>
      <c r="AJ19" s="130"/>
      <c r="AK19" s="130"/>
      <c r="AL19" s="130"/>
      <c r="AM19" s="9"/>
    </row>
    <row r="20" spans="1:46" ht="13.75" customHeight="1">
      <c r="A20" s="8"/>
      <c r="B20" s="195" t="s">
        <v>72</v>
      </c>
      <c r="C20" s="195"/>
      <c r="D20" s="195"/>
      <c r="E20" s="195"/>
      <c r="F20" s="195"/>
      <c r="G20" s="195"/>
      <c r="H20" s="195"/>
      <c r="I20" s="195"/>
      <c r="J20" s="195"/>
      <c r="K20" s="195"/>
      <c r="L20" s="195"/>
      <c r="M20" s="195"/>
      <c r="N20" s="195"/>
      <c r="O20" s="195"/>
      <c r="P20" s="195"/>
      <c r="Q20" s="195"/>
      <c r="R20" s="195"/>
      <c r="S20" s="121"/>
      <c r="T20" s="121"/>
      <c r="U20" s="197" t="s">
        <v>73</v>
      </c>
      <c r="V20" s="197"/>
      <c r="W20" s="197"/>
      <c r="X20" s="197"/>
      <c r="Y20" s="197"/>
      <c r="Z20" s="197"/>
      <c r="AA20" s="197"/>
      <c r="AB20" s="197"/>
      <c r="AC20" s="197"/>
      <c r="AD20" s="197"/>
      <c r="AE20" s="197"/>
      <c r="AF20" s="197"/>
      <c r="AG20" s="197"/>
      <c r="AH20" s="197"/>
      <c r="AI20" s="197"/>
      <c r="AJ20" s="130"/>
      <c r="AK20" s="130"/>
      <c r="AL20" s="130"/>
      <c r="AM20" s="9"/>
    </row>
    <row r="21" spans="1:46" ht="13.75" customHeight="1">
      <c r="A21" s="8"/>
      <c r="B21" s="196"/>
      <c r="C21" s="196"/>
      <c r="D21" s="196"/>
      <c r="E21" s="196"/>
      <c r="F21" s="196"/>
      <c r="G21" s="196"/>
      <c r="H21" s="196"/>
      <c r="I21" s="196"/>
      <c r="J21" s="196"/>
      <c r="K21" s="196"/>
      <c r="L21" s="196"/>
      <c r="M21" s="196"/>
      <c r="N21" s="196"/>
      <c r="O21" s="196"/>
      <c r="P21" s="196"/>
      <c r="Q21" s="196"/>
      <c r="R21" s="196"/>
      <c r="S21" s="36"/>
      <c r="T21" s="36"/>
      <c r="U21" s="121"/>
      <c r="V21" s="121"/>
      <c r="W21" s="121"/>
      <c r="X21" s="121"/>
      <c r="Y21" s="121"/>
      <c r="Z21" s="121"/>
      <c r="AA21" s="121"/>
      <c r="AB21" s="121"/>
      <c r="AC21" s="121"/>
      <c r="AD21" s="121"/>
      <c r="AE21" s="121"/>
      <c r="AF21" s="121"/>
      <c r="AG21" s="121"/>
      <c r="AH21" s="121"/>
      <c r="AI21" s="121"/>
      <c r="AJ21" s="130"/>
      <c r="AK21" s="130"/>
      <c r="AL21" s="130"/>
      <c r="AM21" s="9"/>
      <c r="AN21" s="5"/>
    </row>
    <row r="22" spans="1:46" ht="13.75" customHeight="1">
      <c r="A22" s="8"/>
      <c r="B22" s="195" t="s">
        <v>74</v>
      </c>
      <c r="C22" s="195"/>
      <c r="D22" s="195"/>
      <c r="E22" s="195"/>
      <c r="F22" s="195"/>
      <c r="G22" s="195"/>
      <c r="H22" s="195"/>
      <c r="I22" s="195"/>
      <c r="J22" s="195"/>
      <c r="K22" s="195"/>
      <c r="L22" s="195"/>
      <c r="M22" s="195"/>
      <c r="N22" s="195"/>
      <c r="O22" s="195"/>
      <c r="P22" s="195"/>
      <c r="Q22" s="195"/>
      <c r="R22" s="195"/>
      <c r="S22" s="121"/>
      <c r="T22" s="121"/>
      <c r="U22" s="197" t="s">
        <v>75</v>
      </c>
      <c r="V22" s="197"/>
      <c r="W22" s="197"/>
      <c r="X22" s="197"/>
      <c r="Y22" s="197"/>
      <c r="Z22" s="197"/>
      <c r="AA22" s="197"/>
      <c r="AB22" s="197"/>
      <c r="AC22" s="197"/>
      <c r="AD22" s="197"/>
      <c r="AE22" s="197"/>
      <c r="AF22" s="197"/>
      <c r="AG22" s="197"/>
      <c r="AH22" s="197"/>
      <c r="AI22" s="197"/>
      <c r="AJ22" s="130"/>
      <c r="AK22" s="130"/>
      <c r="AL22" s="130"/>
      <c r="AM22" s="9"/>
    </row>
    <row r="23" spans="1:46" ht="13.75" customHeight="1">
      <c r="A23" s="8"/>
      <c r="B23" s="130"/>
      <c r="C23" s="132"/>
      <c r="D23" s="132"/>
      <c r="E23" s="132"/>
      <c r="F23" s="132"/>
      <c r="G23" s="132"/>
      <c r="H23" s="132"/>
      <c r="I23" s="132"/>
      <c r="J23" s="132"/>
      <c r="K23" s="132"/>
      <c r="L23" s="132"/>
      <c r="M23" s="132"/>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9"/>
    </row>
    <row r="24" spans="1:46" ht="13.75" customHeight="1">
      <c r="A24" s="8"/>
      <c r="B24" s="130"/>
      <c r="C24" s="132"/>
      <c r="D24" s="132"/>
      <c r="E24" s="132"/>
      <c r="F24" s="132"/>
      <c r="G24" s="132"/>
      <c r="H24" s="132"/>
      <c r="I24" s="132"/>
      <c r="J24" s="132"/>
      <c r="K24" s="132"/>
      <c r="L24" s="132"/>
      <c r="M24" s="132"/>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9"/>
    </row>
    <row r="25" spans="1:46" ht="13.75" customHeight="1">
      <c r="A25" s="8"/>
      <c r="B25" s="130"/>
      <c r="C25" s="132"/>
      <c r="D25" s="132"/>
      <c r="E25" s="132"/>
      <c r="F25" s="132"/>
      <c r="G25" s="132"/>
      <c r="H25" s="132"/>
      <c r="I25" s="132"/>
      <c r="J25" s="132"/>
      <c r="K25" s="132"/>
      <c r="L25" s="132"/>
      <c r="M25" s="132"/>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9"/>
    </row>
    <row r="26" spans="1:46" ht="13.75" customHeight="1">
      <c r="A26" s="8"/>
      <c r="B26" s="130"/>
      <c r="C26" s="132"/>
      <c r="D26" s="132"/>
      <c r="E26" s="132"/>
      <c r="F26" s="132"/>
      <c r="G26" s="132"/>
      <c r="H26" s="132"/>
      <c r="I26" s="132"/>
      <c r="J26" s="132"/>
      <c r="K26" s="132"/>
      <c r="L26" s="132"/>
      <c r="M26" s="132"/>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9"/>
    </row>
    <row r="27" spans="1:46" ht="13.75" customHeight="1">
      <c r="A27" s="8"/>
      <c r="B27" s="130"/>
      <c r="C27" s="132"/>
      <c r="D27" s="132"/>
      <c r="E27" s="132"/>
      <c r="F27" s="132"/>
      <c r="G27" s="132"/>
      <c r="H27" s="132"/>
      <c r="I27" s="132"/>
      <c r="J27" s="132"/>
      <c r="K27" s="132"/>
      <c r="L27" s="132"/>
      <c r="M27" s="132"/>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9"/>
    </row>
    <row r="28" spans="1:46" ht="13.75" customHeight="1">
      <c r="A28" s="8"/>
      <c r="B28" s="130"/>
      <c r="C28" s="132"/>
      <c r="D28" s="132"/>
      <c r="E28" s="132"/>
      <c r="F28" s="132"/>
      <c r="G28" s="132"/>
      <c r="H28" s="132"/>
      <c r="I28" s="132"/>
      <c r="J28" s="132"/>
      <c r="K28" s="132"/>
      <c r="L28" s="132"/>
      <c r="M28" s="132"/>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9"/>
    </row>
    <row r="29" spans="1:46" ht="13.75" customHeight="1">
      <c r="A29" s="8"/>
      <c r="B29" s="130"/>
      <c r="C29" s="132"/>
      <c r="D29" s="132"/>
      <c r="E29" s="132"/>
      <c r="F29" s="132"/>
      <c r="G29" s="132"/>
      <c r="H29" s="132"/>
      <c r="I29" s="132"/>
      <c r="J29" s="132"/>
      <c r="K29" s="132"/>
      <c r="L29" s="132"/>
      <c r="M29" s="132"/>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9"/>
    </row>
    <row r="30" spans="1:46" ht="13.75" customHeight="1">
      <c r="A30" s="8"/>
      <c r="B30" s="130"/>
      <c r="C30" s="132"/>
      <c r="D30" s="132"/>
      <c r="E30" s="132"/>
      <c r="F30" s="132"/>
      <c r="G30" s="132"/>
      <c r="H30" s="132"/>
      <c r="I30" s="132"/>
      <c r="J30" s="132"/>
      <c r="K30" s="132"/>
      <c r="L30" s="132"/>
      <c r="M30" s="132"/>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9"/>
    </row>
    <row r="31" spans="1:46" ht="13.75" customHeight="1">
      <c r="A31" s="8"/>
      <c r="B31" s="130"/>
      <c r="C31" s="132"/>
      <c r="D31" s="132"/>
      <c r="E31" s="132"/>
      <c r="F31" s="132"/>
      <c r="G31" s="132"/>
      <c r="H31" s="132"/>
      <c r="I31" s="132"/>
      <c r="J31" s="132"/>
      <c r="K31" s="132"/>
      <c r="L31" s="132"/>
      <c r="M31" s="132"/>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9"/>
    </row>
    <row r="32" spans="1:46" ht="13.75" customHeight="1">
      <c r="A32" s="8"/>
      <c r="B32" s="130"/>
      <c r="C32" s="132"/>
      <c r="D32" s="132"/>
      <c r="E32" s="132"/>
      <c r="F32" s="132"/>
      <c r="G32" s="132"/>
      <c r="H32" s="132"/>
      <c r="I32" s="132"/>
      <c r="J32" s="132"/>
      <c r="K32" s="132"/>
      <c r="L32" s="132"/>
      <c r="M32" s="132"/>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9"/>
    </row>
    <row r="33" spans="1:39" ht="13.75" customHeight="1">
      <c r="A33" s="8"/>
      <c r="B33" s="130"/>
      <c r="C33" s="132"/>
      <c r="D33" s="132"/>
      <c r="E33" s="132"/>
      <c r="F33" s="132"/>
      <c r="G33" s="132"/>
      <c r="H33" s="132"/>
      <c r="I33" s="132"/>
      <c r="J33" s="132"/>
      <c r="K33" s="132"/>
      <c r="L33" s="132"/>
      <c r="M33" s="132"/>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9"/>
    </row>
    <row r="34" spans="1:39" ht="13.75" customHeight="1">
      <c r="A34" s="8"/>
      <c r="B34" s="130"/>
      <c r="C34" s="132"/>
      <c r="D34" s="132"/>
      <c r="E34" s="132"/>
      <c r="F34" s="132"/>
      <c r="G34" s="132"/>
      <c r="H34" s="132"/>
      <c r="I34" s="132"/>
      <c r="J34" s="132"/>
      <c r="K34" s="132"/>
      <c r="L34" s="132"/>
      <c r="M34" s="132"/>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9"/>
    </row>
    <row r="35" spans="1:39" ht="13.75" customHeight="1">
      <c r="A35" s="8"/>
      <c r="B35" s="130"/>
      <c r="C35" s="132"/>
      <c r="D35" s="132"/>
      <c r="E35" s="132"/>
      <c r="F35" s="132"/>
      <c r="G35" s="132"/>
      <c r="H35" s="132"/>
      <c r="I35" s="132"/>
      <c r="J35" s="132"/>
      <c r="K35" s="132"/>
      <c r="L35" s="132"/>
      <c r="M35" s="132"/>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9"/>
    </row>
    <row r="36" spans="1:39" ht="13.75" customHeight="1">
      <c r="A36" s="8"/>
      <c r="B36" s="130"/>
      <c r="C36" s="36"/>
      <c r="D36" s="36"/>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6"/>
      <c r="AK36" s="36"/>
      <c r="AL36" s="36"/>
      <c r="AM36" s="9"/>
    </row>
    <row r="37" spans="1:39" ht="13.75" customHeight="1">
      <c r="A37" s="8"/>
      <c r="B37" s="130"/>
      <c r="C37" s="36"/>
      <c r="D37" s="36"/>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6"/>
      <c r="AK37" s="36"/>
      <c r="AL37" s="36"/>
      <c r="AM37" s="9"/>
    </row>
    <row r="38" spans="1:39" ht="13.75" customHeight="1">
      <c r="A38" s="8"/>
      <c r="B38" s="130"/>
      <c r="C38" s="36"/>
      <c r="D38" s="36"/>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6"/>
      <c r="AK38" s="36"/>
      <c r="AL38" s="36"/>
      <c r="AM38" s="9"/>
    </row>
    <row r="39" spans="1:39" ht="13.75" customHeight="1">
      <c r="A39" s="8"/>
      <c r="B39" s="114"/>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4"/>
      <c r="AJ39" s="114"/>
      <c r="AK39" s="114"/>
      <c r="AL39" s="114"/>
      <c r="AM39" s="9"/>
    </row>
    <row r="40" spans="1:39" ht="13.75" customHeight="1">
      <c r="A40" s="8"/>
      <c r="B40" s="114"/>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4"/>
      <c r="AJ40" s="114"/>
      <c r="AK40" s="114"/>
      <c r="AL40" s="114"/>
      <c r="AM40" s="9"/>
    </row>
    <row r="41" spans="1:39" ht="13.75" customHeight="1">
      <c r="A41" s="8"/>
      <c r="B41" s="115"/>
      <c r="C41" s="114"/>
      <c r="D41" s="114"/>
      <c r="E41" s="114"/>
      <c r="F41" s="114"/>
      <c r="G41" s="114"/>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6"/>
      <c r="AH41" s="116"/>
      <c r="AI41" s="117"/>
      <c r="AJ41" s="117"/>
      <c r="AK41" s="114"/>
      <c r="AL41" s="114"/>
      <c r="AM41" s="9"/>
    </row>
    <row r="42" spans="1:39" ht="13.75" customHeight="1">
      <c r="A42" s="8"/>
      <c r="B42" s="114"/>
      <c r="C42" s="118"/>
      <c r="D42" s="114"/>
      <c r="E42" s="114"/>
      <c r="F42" s="118"/>
      <c r="G42" s="114"/>
      <c r="H42" s="114"/>
      <c r="I42" s="114"/>
      <c r="J42" s="117"/>
      <c r="K42" s="117"/>
      <c r="L42" s="117"/>
      <c r="M42" s="114"/>
      <c r="N42" s="114"/>
      <c r="O42" s="114"/>
      <c r="P42" s="114"/>
      <c r="Q42" s="114"/>
      <c r="R42" s="114"/>
      <c r="S42" s="114"/>
      <c r="T42" s="114"/>
      <c r="U42" s="114"/>
      <c r="V42" s="114"/>
      <c r="W42" s="114"/>
      <c r="X42" s="114"/>
      <c r="Y42" s="114"/>
      <c r="Z42" s="114"/>
      <c r="AA42" s="114"/>
      <c r="AB42" s="114"/>
      <c r="AC42" s="118"/>
      <c r="AD42" s="114"/>
      <c r="AE42" s="114"/>
      <c r="AF42" s="118"/>
      <c r="AG42" s="119"/>
      <c r="AH42" s="117"/>
      <c r="AI42" s="117"/>
      <c r="AJ42" s="117"/>
      <c r="AK42" s="114"/>
      <c r="AL42" s="114"/>
      <c r="AM42" s="9"/>
    </row>
    <row r="43" spans="1:39" ht="13.75" customHeight="1">
      <c r="A43" s="8"/>
      <c r="B43" s="118"/>
      <c r="C43" s="114"/>
      <c r="D43" s="114"/>
      <c r="E43" s="114"/>
      <c r="F43" s="118"/>
      <c r="G43" s="114"/>
      <c r="H43" s="114"/>
      <c r="I43" s="114"/>
      <c r="J43" s="114"/>
      <c r="K43" s="114"/>
      <c r="L43" s="114"/>
      <c r="M43" s="114"/>
      <c r="N43" s="114"/>
      <c r="O43" s="114"/>
      <c r="P43" s="114"/>
      <c r="Q43" s="114"/>
      <c r="R43" s="114"/>
      <c r="S43" s="114"/>
      <c r="T43" s="114"/>
      <c r="U43" s="114"/>
      <c r="V43" s="114"/>
      <c r="W43" s="114"/>
      <c r="X43" s="114"/>
      <c r="Y43" s="114"/>
      <c r="Z43" s="114"/>
      <c r="AA43" s="114"/>
      <c r="AB43" s="114"/>
      <c r="AC43" s="118"/>
      <c r="AD43" s="114"/>
      <c r="AE43" s="114"/>
      <c r="AF43" s="118"/>
      <c r="AG43" s="118"/>
      <c r="AH43" s="114"/>
      <c r="AI43" s="114"/>
      <c r="AJ43" s="114"/>
      <c r="AK43" s="114"/>
      <c r="AL43" s="114"/>
      <c r="AM43" s="9"/>
    </row>
    <row r="44" spans="1:39" ht="13.75" customHeight="1">
      <c r="A44" s="8"/>
      <c r="B44" s="120"/>
      <c r="C44" s="118"/>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8"/>
      <c r="AG44" s="118"/>
      <c r="AH44" s="114"/>
      <c r="AI44" s="114"/>
      <c r="AJ44" s="114"/>
      <c r="AK44" s="114"/>
      <c r="AL44" s="114"/>
      <c r="AM44" s="9"/>
    </row>
    <row r="45" spans="1:39" ht="13.75" customHeight="1">
      <c r="A45" s="8"/>
      <c r="B45" s="130"/>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H45" s="36"/>
      <c r="AI45" s="36"/>
      <c r="AJ45" s="36"/>
      <c r="AK45" s="36"/>
      <c r="AL45" s="36"/>
      <c r="AM45" s="9"/>
    </row>
    <row r="46" spans="1:39" ht="18" customHeight="1">
      <c r="A46" s="226"/>
      <c r="B46" s="227"/>
      <c r="C46" s="228"/>
      <c r="D46" s="229"/>
      <c r="E46" s="229"/>
      <c r="F46" s="229"/>
      <c r="G46" s="227"/>
      <c r="H46" s="228"/>
      <c r="I46" s="229"/>
      <c r="J46" s="229"/>
      <c r="K46" s="229"/>
      <c r="L46" s="229"/>
      <c r="M46" s="229"/>
      <c r="N46" s="229"/>
      <c r="O46" s="229"/>
      <c r="P46" s="229"/>
      <c r="Q46" s="229"/>
      <c r="R46" s="229"/>
      <c r="S46" s="229"/>
      <c r="T46" s="229"/>
      <c r="U46" s="229"/>
      <c r="V46" s="229"/>
      <c r="W46" s="229"/>
      <c r="X46" s="229"/>
      <c r="Y46" s="229"/>
      <c r="Z46" s="229"/>
      <c r="AA46" s="227"/>
      <c r="AB46" s="228"/>
      <c r="AC46" s="229"/>
      <c r="AD46" s="227"/>
      <c r="AE46" s="228"/>
      <c r="AF46" s="229"/>
      <c r="AG46" s="227"/>
      <c r="AH46" s="228"/>
      <c r="AI46" s="229"/>
      <c r="AJ46" s="227"/>
      <c r="AK46" s="228"/>
      <c r="AL46" s="229"/>
      <c r="AM46" s="233"/>
    </row>
    <row r="47" spans="1:39" ht="18" customHeight="1">
      <c r="A47" s="27"/>
      <c r="B47" s="28"/>
      <c r="C47" s="29"/>
      <c r="D47" s="30"/>
      <c r="E47" s="30"/>
      <c r="F47" s="30"/>
      <c r="G47" s="28"/>
      <c r="H47" s="29"/>
      <c r="I47" s="30"/>
      <c r="J47" s="30"/>
      <c r="K47" s="30"/>
      <c r="L47" s="30"/>
      <c r="M47" s="30"/>
      <c r="N47" s="30"/>
      <c r="O47" s="30"/>
      <c r="P47" s="30"/>
      <c r="Q47" s="30"/>
      <c r="R47" s="30"/>
      <c r="S47" s="30"/>
      <c r="T47" s="30"/>
      <c r="U47" s="30"/>
      <c r="V47" s="30"/>
      <c r="W47" s="30"/>
      <c r="X47" s="30"/>
      <c r="Y47" s="30"/>
      <c r="Z47" s="30"/>
      <c r="AA47" s="28"/>
      <c r="AB47" s="29"/>
      <c r="AC47" s="30"/>
      <c r="AD47" s="28"/>
      <c r="AE47" s="29"/>
      <c r="AF47" s="30"/>
      <c r="AG47" s="28"/>
      <c r="AH47" s="29"/>
      <c r="AI47" s="30"/>
      <c r="AJ47" s="28"/>
      <c r="AK47" s="29"/>
      <c r="AL47" s="30"/>
      <c r="AM47" s="31"/>
    </row>
    <row r="48" spans="1:39" ht="18" customHeight="1">
      <c r="A48" s="224"/>
      <c r="B48" s="225"/>
      <c r="C48" s="221"/>
      <c r="D48" s="222"/>
      <c r="E48" s="222"/>
      <c r="F48" s="222"/>
      <c r="G48" s="225"/>
      <c r="H48" s="221"/>
      <c r="I48" s="222"/>
      <c r="J48" s="222"/>
      <c r="K48" s="222"/>
      <c r="L48" s="222"/>
      <c r="M48" s="222"/>
      <c r="N48" s="222"/>
      <c r="O48" s="222"/>
      <c r="P48" s="222"/>
      <c r="Q48" s="222"/>
      <c r="R48" s="222"/>
      <c r="S48" s="222"/>
      <c r="T48" s="222"/>
      <c r="U48" s="222"/>
      <c r="V48" s="222"/>
      <c r="W48" s="222"/>
      <c r="X48" s="222"/>
      <c r="Y48" s="222"/>
      <c r="Z48" s="222"/>
      <c r="AA48" s="225"/>
      <c r="AB48" s="221"/>
      <c r="AC48" s="222"/>
      <c r="AD48" s="225"/>
      <c r="AE48" s="221"/>
      <c r="AF48" s="222"/>
      <c r="AG48" s="225"/>
      <c r="AH48" s="221"/>
      <c r="AI48" s="222"/>
      <c r="AJ48" s="225"/>
      <c r="AK48" s="221"/>
      <c r="AL48" s="222"/>
      <c r="AM48" s="223"/>
    </row>
    <row r="49" spans="1:39" ht="18" customHeight="1">
      <c r="A49" s="224"/>
      <c r="B49" s="225"/>
      <c r="C49" s="221"/>
      <c r="D49" s="222"/>
      <c r="E49" s="222"/>
      <c r="F49" s="222"/>
      <c r="G49" s="225"/>
      <c r="H49" s="221"/>
      <c r="I49" s="222"/>
      <c r="J49" s="222"/>
      <c r="K49" s="222"/>
      <c r="L49" s="222"/>
      <c r="M49" s="222"/>
      <c r="N49" s="222"/>
      <c r="O49" s="222"/>
      <c r="P49" s="222"/>
      <c r="Q49" s="222"/>
      <c r="R49" s="222"/>
      <c r="S49" s="222"/>
      <c r="T49" s="222"/>
      <c r="U49" s="222"/>
      <c r="V49" s="222"/>
      <c r="W49" s="222"/>
      <c r="X49" s="222"/>
      <c r="Y49" s="222"/>
      <c r="Z49" s="222"/>
      <c r="AA49" s="225"/>
      <c r="AB49" s="221"/>
      <c r="AC49" s="222"/>
      <c r="AD49" s="225"/>
      <c r="AE49" s="221"/>
      <c r="AF49" s="222"/>
      <c r="AG49" s="225"/>
      <c r="AH49" s="221"/>
      <c r="AI49" s="222"/>
      <c r="AJ49" s="225"/>
      <c r="AK49" s="221"/>
      <c r="AL49" s="222"/>
      <c r="AM49" s="223"/>
    </row>
    <row r="50" spans="1:39" ht="18" customHeight="1">
      <c r="A50" s="224"/>
      <c r="B50" s="225"/>
      <c r="C50" s="221"/>
      <c r="D50" s="222"/>
      <c r="E50" s="222"/>
      <c r="F50" s="222"/>
      <c r="G50" s="225"/>
      <c r="H50" s="221"/>
      <c r="I50" s="222"/>
      <c r="J50" s="222"/>
      <c r="K50" s="222"/>
      <c r="L50" s="222"/>
      <c r="M50" s="222"/>
      <c r="N50" s="222"/>
      <c r="O50" s="222"/>
      <c r="P50" s="222"/>
      <c r="Q50" s="222"/>
      <c r="R50" s="222"/>
      <c r="S50" s="222"/>
      <c r="T50" s="222"/>
      <c r="U50" s="222"/>
      <c r="V50" s="222"/>
      <c r="W50" s="222"/>
      <c r="X50" s="222"/>
      <c r="Y50" s="222"/>
      <c r="Z50" s="222"/>
      <c r="AA50" s="225"/>
      <c r="AB50" s="221"/>
      <c r="AC50" s="222"/>
      <c r="AD50" s="225"/>
      <c r="AE50" s="221"/>
      <c r="AF50" s="222"/>
      <c r="AG50" s="225"/>
      <c r="AH50" s="221"/>
      <c r="AI50" s="222"/>
      <c r="AJ50" s="225"/>
      <c r="AK50" s="221"/>
      <c r="AL50" s="222"/>
      <c r="AM50" s="223"/>
    </row>
    <row r="51" spans="1:39" ht="18" customHeight="1">
      <c r="A51" s="217"/>
      <c r="B51" s="218"/>
      <c r="C51" s="203"/>
      <c r="D51" s="204"/>
      <c r="E51" s="204"/>
      <c r="F51" s="204"/>
      <c r="G51" s="218"/>
      <c r="H51" s="203"/>
      <c r="I51" s="204"/>
      <c r="J51" s="204"/>
      <c r="K51" s="204"/>
      <c r="L51" s="204"/>
      <c r="M51" s="204"/>
      <c r="N51" s="204"/>
      <c r="O51" s="204"/>
      <c r="P51" s="204"/>
      <c r="Q51" s="204"/>
      <c r="R51" s="204"/>
      <c r="S51" s="204"/>
      <c r="T51" s="204"/>
      <c r="U51" s="204"/>
      <c r="V51" s="204"/>
      <c r="W51" s="204"/>
      <c r="X51" s="204"/>
      <c r="Y51" s="204"/>
      <c r="Z51" s="204"/>
      <c r="AA51" s="218"/>
      <c r="AB51" s="203"/>
      <c r="AC51" s="204"/>
      <c r="AD51" s="218"/>
      <c r="AE51" s="203"/>
      <c r="AF51" s="204"/>
      <c r="AG51" s="218"/>
      <c r="AH51" s="203"/>
      <c r="AI51" s="204"/>
      <c r="AJ51" s="218"/>
      <c r="AK51" s="203"/>
      <c r="AL51" s="204"/>
      <c r="AM51" s="205"/>
    </row>
    <row r="52" spans="1:39" ht="18" customHeight="1" thickBot="1">
      <c r="A52" s="206" t="s">
        <v>76</v>
      </c>
      <c r="B52" s="207"/>
      <c r="C52" s="208" t="s">
        <v>77</v>
      </c>
      <c r="D52" s="209"/>
      <c r="E52" s="209"/>
      <c r="F52" s="209"/>
      <c r="G52" s="207"/>
      <c r="H52" s="210" t="s">
        <v>78</v>
      </c>
      <c r="I52" s="211"/>
      <c r="J52" s="211"/>
      <c r="K52" s="211"/>
      <c r="L52" s="211"/>
      <c r="M52" s="211"/>
      <c r="N52" s="211"/>
      <c r="O52" s="211"/>
      <c r="P52" s="211"/>
      <c r="Q52" s="211"/>
      <c r="R52" s="211"/>
      <c r="S52" s="211"/>
      <c r="T52" s="211"/>
      <c r="U52" s="211"/>
      <c r="V52" s="211"/>
      <c r="W52" s="211"/>
      <c r="X52" s="211"/>
      <c r="Y52" s="211"/>
      <c r="Z52" s="211"/>
      <c r="AA52" s="212"/>
      <c r="AB52" s="213" t="s">
        <v>79</v>
      </c>
      <c r="AC52" s="214"/>
      <c r="AD52" s="215"/>
      <c r="AE52" s="213" t="s">
        <v>80</v>
      </c>
      <c r="AF52" s="214"/>
      <c r="AG52" s="215"/>
      <c r="AH52" s="213" t="s">
        <v>81</v>
      </c>
      <c r="AI52" s="214"/>
      <c r="AJ52" s="215"/>
      <c r="AK52" s="213"/>
      <c r="AL52" s="214"/>
      <c r="AM52" s="216"/>
    </row>
    <row r="53" spans="1:39" ht="27" customHeight="1" thickBot="1">
      <c r="A53" s="219" t="str">
        <f>Datasheet_number_version</f>
        <v>IOGP S-620D Version 1.0</v>
      </c>
      <c r="B53" s="220"/>
      <c r="C53" s="220"/>
      <c r="D53" s="220"/>
      <c r="E53" s="220"/>
      <c r="F53" s="220"/>
      <c r="G53" s="220"/>
      <c r="H53" s="220"/>
      <c r="I53" s="220"/>
      <c r="J53" s="220"/>
      <c r="K53" s="220"/>
      <c r="L53" s="220"/>
      <c r="M53" s="220"/>
      <c r="N53" s="220"/>
      <c r="O53" s="220"/>
      <c r="P53" s="220"/>
      <c r="Q53" s="220"/>
      <c r="R53" s="220"/>
      <c r="S53" s="220"/>
      <c r="T53" s="220"/>
      <c r="U53" s="83"/>
      <c r="V53" s="83"/>
      <c r="W53" s="83"/>
      <c r="X53" s="83"/>
      <c r="Y53" s="83"/>
      <c r="Z53" s="83"/>
      <c r="AA53" s="83"/>
      <c r="AB53" s="83"/>
      <c r="AC53" s="83"/>
      <c r="AD53" s="83"/>
      <c r="AE53" s="83"/>
      <c r="AF53" s="83"/>
      <c r="AG53" s="83"/>
      <c r="AH53" s="202" t="s">
        <v>82</v>
      </c>
      <c r="AI53" s="202"/>
      <c r="AJ53" s="202"/>
      <c r="AK53" s="202"/>
      <c r="AL53" s="84">
        <v>7</v>
      </c>
      <c r="AM53" s="85"/>
    </row>
  </sheetData>
  <mergeCells count="74">
    <mergeCell ref="A1:K1"/>
    <mergeCell ref="AC1:AM1"/>
    <mergeCell ref="AE46:AG46"/>
    <mergeCell ref="AH46:AJ46"/>
    <mergeCell ref="AK46:AM46"/>
    <mergeCell ref="L1:AB1"/>
    <mergeCell ref="B16:R16"/>
    <mergeCell ref="B17:R17"/>
    <mergeCell ref="B18:R18"/>
    <mergeCell ref="U6:AI6"/>
    <mergeCell ref="U7:AI7"/>
    <mergeCell ref="U8:AI8"/>
    <mergeCell ref="U10:AI10"/>
    <mergeCell ref="U12:AI12"/>
    <mergeCell ref="U14:AI14"/>
    <mergeCell ref="U16:AI16"/>
    <mergeCell ref="AH48:AJ48"/>
    <mergeCell ref="AK48:AM48"/>
    <mergeCell ref="A46:B46"/>
    <mergeCell ref="C46:G46"/>
    <mergeCell ref="H46:AA46"/>
    <mergeCell ref="AB46:AD46"/>
    <mergeCell ref="A48:B48"/>
    <mergeCell ref="C48:G48"/>
    <mergeCell ref="H48:AA48"/>
    <mergeCell ref="AB48:AD48"/>
    <mergeCell ref="AE48:AG48"/>
    <mergeCell ref="AK49:AM49"/>
    <mergeCell ref="A50:B50"/>
    <mergeCell ref="C50:G50"/>
    <mergeCell ref="H50:AA50"/>
    <mergeCell ref="AB50:AD50"/>
    <mergeCell ref="AE50:AG50"/>
    <mergeCell ref="AH50:AJ50"/>
    <mergeCell ref="AK50:AM50"/>
    <mergeCell ref="A49:B49"/>
    <mergeCell ref="C49:G49"/>
    <mergeCell ref="H49:AA49"/>
    <mergeCell ref="AB49:AD49"/>
    <mergeCell ref="AE49:AG49"/>
    <mergeCell ref="AH49:AJ49"/>
    <mergeCell ref="AH53:AK53"/>
    <mergeCell ref="AK51:AM51"/>
    <mergeCell ref="A52:B52"/>
    <mergeCell ref="C52:G52"/>
    <mergeCell ref="H52:AA52"/>
    <mergeCell ref="AB52:AD52"/>
    <mergeCell ref="AE52:AG52"/>
    <mergeCell ref="AH52:AJ52"/>
    <mergeCell ref="AK52:AM52"/>
    <mergeCell ref="A51:B51"/>
    <mergeCell ref="C51:G51"/>
    <mergeCell ref="H51:AA51"/>
    <mergeCell ref="AB51:AD51"/>
    <mergeCell ref="AE51:AG51"/>
    <mergeCell ref="AH51:AJ51"/>
    <mergeCell ref="A53:T53"/>
    <mergeCell ref="U18:AI18"/>
    <mergeCell ref="B11:R11"/>
    <mergeCell ref="B12:R12"/>
    <mergeCell ref="B13:R13"/>
    <mergeCell ref="B14:R14"/>
    <mergeCell ref="B15:R15"/>
    <mergeCell ref="B6:R6"/>
    <mergeCell ref="B7:R7"/>
    <mergeCell ref="B8:R8"/>
    <mergeCell ref="B9:R9"/>
    <mergeCell ref="B10:R10"/>
    <mergeCell ref="B19:R19"/>
    <mergeCell ref="B20:R20"/>
    <mergeCell ref="B21:R21"/>
    <mergeCell ref="B22:R22"/>
    <mergeCell ref="U20:AI20"/>
    <mergeCell ref="U22:AI22"/>
  </mergeCells>
  <conditionalFormatting sqref="S13:T13">
    <cfRule type="cellIs" dxfId="8" priority="2" operator="equal">
      <formula>"Pick value"</formula>
    </cfRule>
  </conditionalFormatting>
  <dataValidations count="2">
    <dataValidation type="list" allowBlank="1" sqref="S9:T9 S13:T13" xr:uid="{00000000-0002-0000-0200-000000000000}">
      <formula1>#REF!</formula1>
    </dataValidation>
    <dataValidation type="list" allowBlank="1" showInputMessage="1" showErrorMessage="1" sqref="S18:U18" xr:uid="{00000000-0002-0000-0200-000001000000}">
      <formula1>$AQ$18:$AT$18</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5C91EF7D-74B7-4CAA-AA11-E36467D31DAC}">
            <xm:f>NOT(ISERROR(SEARCH(#REF!,S9)))</xm:f>
            <xm:f>#REF!</xm:f>
            <x14:dxf>
              <fill>
                <patternFill>
                  <bgColor rgb="FFFFFF99"/>
                </patternFill>
              </fill>
            </x14:dxf>
          </x14:cfRule>
          <xm:sqref>S9:T9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BI63"/>
  <sheetViews>
    <sheetView showGridLines="0" zoomScaleNormal="100" workbookViewId="0"/>
  </sheetViews>
  <sheetFormatPr defaultRowHeight="12.5"/>
  <cols>
    <col min="1" max="2" width="2.7265625" customWidth="1"/>
    <col min="3" max="38" width="2.453125" customWidth="1"/>
    <col min="39" max="40" width="2.7265625" customWidth="1"/>
  </cols>
  <sheetData>
    <row r="1" spans="1:51" ht="27" customHeight="1" thickBot="1">
      <c r="A1" s="1" t="s">
        <v>83</v>
      </c>
      <c r="B1" s="2"/>
      <c r="C1" s="272" t="s">
        <v>840</v>
      </c>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3" t="s">
        <v>84</v>
      </c>
    </row>
    <row r="2" spans="1:51" ht="13.75" customHeight="1">
      <c r="A2" s="37">
        <f>ROW()</f>
        <v>2</v>
      </c>
      <c r="B2" s="130"/>
      <c r="C2" s="279" t="s">
        <v>85</v>
      </c>
      <c r="D2" s="279"/>
      <c r="E2" s="279"/>
      <c r="F2" s="279"/>
      <c r="G2" s="279"/>
      <c r="H2" s="279"/>
      <c r="I2" s="279"/>
      <c r="J2" s="279"/>
      <c r="K2" s="279"/>
      <c r="L2" s="279"/>
      <c r="M2" s="279"/>
      <c r="N2" s="279"/>
      <c r="O2" s="279"/>
      <c r="P2" s="281" t="str">
        <f>Insert_Tag_No</f>
        <v>Insert Tag_No</v>
      </c>
      <c r="Q2" s="281"/>
      <c r="R2" s="281"/>
      <c r="S2" s="281"/>
      <c r="T2" s="281"/>
      <c r="U2" s="281"/>
      <c r="V2" s="281"/>
      <c r="W2" s="281"/>
      <c r="X2" s="281"/>
      <c r="Y2" s="281"/>
      <c r="Z2" s="281"/>
      <c r="AA2" s="281"/>
      <c r="AB2" s="281"/>
      <c r="AC2" s="281"/>
      <c r="AD2" s="281"/>
      <c r="AE2" s="281"/>
      <c r="AF2" s="281"/>
      <c r="AG2" s="281"/>
      <c r="AH2" s="281"/>
      <c r="AI2" s="281"/>
      <c r="AJ2" s="281"/>
      <c r="AK2" s="281"/>
      <c r="AL2" s="282"/>
      <c r="AM2" s="18"/>
    </row>
    <row r="3" spans="1:51" ht="13.75" customHeight="1">
      <c r="A3" s="12">
        <f>ROW()</f>
        <v>3</v>
      </c>
      <c r="B3" s="130"/>
      <c r="C3" s="280" t="s">
        <v>86</v>
      </c>
      <c r="D3" s="280"/>
      <c r="E3" s="280"/>
      <c r="F3" s="280"/>
      <c r="G3" s="280"/>
      <c r="H3" s="280"/>
      <c r="I3" s="280"/>
      <c r="J3" s="280"/>
      <c r="K3" s="280"/>
      <c r="L3" s="280"/>
      <c r="M3" s="280"/>
      <c r="N3" s="280"/>
      <c r="O3" s="280"/>
      <c r="P3" s="283" t="str">
        <f>Insert_Service_Description</f>
        <v>Insert Service Description</v>
      </c>
      <c r="Q3" s="283"/>
      <c r="R3" s="283"/>
      <c r="S3" s="283"/>
      <c r="T3" s="283"/>
      <c r="U3" s="283"/>
      <c r="V3" s="283"/>
      <c r="W3" s="283"/>
      <c r="X3" s="283"/>
      <c r="Y3" s="283"/>
      <c r="Z3" s="283"/>
      <c r="AA3" s="283"/>
      <c r="AB3" s="283"/>
      <c r="AC3" s="283"/>
      <c r="AD3" s="283"/>
      <c r="AE3" s="283"/>
      <c r="AF3" s="283"/>
      <c r="AG3" s="283"/>
      <c r="AH3" s="283"/>
      <c r="AI3" s="283"/>
      <c r="AJ3" s="283"/>
      <c r="AK3" s="283"/>
      <c r="AL3" s="284"/>
      <c r="AM3" s="16"/>
    </row>
    <row r="4" spans="1:51" ht="13.75" customHeight="1">
      <c r="A4" s="12">
        <f>ROW()</f>
        <v>4</v>
      </c>
      <c r="B4" s="39"/>
      <c r="C4" s="273" t="s">
        <v>87</v>
      </c>
      <c r="D4" s="274"/>
      <c r="E4" s="274"/>
      <c r="F4" s="275"/>
      <c r="G4" s="276" t="s">
        <v>88</v>
      </c>
      <c r="H4" s="277"/>
      <c r="I4" s="277"/>
      <c r="J4" s="277"/>
      <c r="K4" s="277"/>
      <c r="L4" s="277"/>
      <c r="M4" s="277"/>
      <c r="N4" s="277"/>
      <c r="O4" s="277"/>
      <c r="P4" s="277"/>
      <c r="Q4" s="277"/>
      <c r="R4" s="277"/>
      <c r="S4" s="277"/>
      <c r="T4" s="277"/>
      <c r="U4" s="277"/>
      <c r="V4" s="278"/>
      <c r="W4" s="276" t="s">
        <v>89</v>
      </c>
      <c r="X4" s="277"/>
      <c r="Y4" s="277"/>
      <c r="Z4" s="277"/>
      <c r="AA4" s="277"/>
      <c r="AB4" s="278"/>
      <c r="AC4" s="276" t="s">
        <v>90</v>
      </c>
      <c r="AD4" s="277"/>
      <c r="AE4" s="277"/>
      <c r="AF4" s="277"/>
      <c r="AG4" s="277"/>
      <c r="AH4" s="277"/>
      <c r="AI4" s="277"/>
      <c r="AJ4" s="277"/>
      <c r="AK4" s="277"/>
      <c r="AL4" s="278"/>
      <c r="AM4" s="16"/>
      <c r="AO4" s="49" t="s">
        <v>91</v>
      </c>
    </row>
    <row r="5" spans="1:51" ht="13.75" customHeight="1">
      <c r="A5" s="12">
        <f>ROW()</f>
        <v>5</v>
      </c>
      <c r="B5" s="267" t="s">
        <v>92</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8"/>
      <c r="AM5" s="16"/>
    </row>
    <row r="6" spans="1:51" ht="13.75" customHeight="1">
      <c r="A6" s="12">
        <f>ROW()</f>
        <v>6</v>
      </c>
      <c r="B6" s="38"/>
      <c r="C6" s="256" t="s">
        <v>93</v>
      </c>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8"/>
      <c r="AM6" s="16"/>
    </row>
    <row r="7" spans="1:51" ht="13.75" customHeight="1">
      <c r="A7" s="12">
        <f>ROW()</f>
        <v>7</v>
      </c>
      <c r="B7" s="38"/>
      <c r="C7" s="237" t="s">
        <v>94</v>
      </c>
      <c r="D7" s="238"/>
      <c r="E7" s="238"/>
      <c r="F7" s="239"/>
      <c r="G7" s="237" t="s">
        <v>95</v>
      </c>
      <c r="H7" s="238"/>
      <c r="I7" s="238"/>
      <c r="J7" s="238"/>
      <c r="K7" s="238"/>
      <c r="L7" s="238"/>
      <c r="M7" s="238"/>
      <c r="N7" s="238"/>
      <c r="O7" s="238"/>
      <c r="P7" s="238"/>
      <c r="Q7" s="238"/>
      <c r="R7" s="238"/>
      <c r="S7" s="238"/>
      <c r="T7" s="238"/>
      <c r="U7" s="238"/>
      <c r="V7" s="238"/>
      <c r="W7" s="240" t="s">
        <v>96</v>
      </c>
      <c r="X7" s="240"/>
      <c r="Y7" s="240"/>
      <c r="Z7" s="240"/>
      <c r="AA7" s="240"/>
      <c r="AB7" s="241"/>
      <c r="AC7" s="237" t="s">
        <v>97</v>
      </c>
      <c r="AD7" s="238"/>
      <c r="AE7" s="238"/>
      <c r="AF7" s="238"/>
      <c r="AG7" s="238"/>
      <c r="AH7" s="238"/>
      <c r="AI7" s="238"/>
      <c r="AJ7" s="238"/>
      <c r="AK7" s="238"/>
      <c r="AL7" s="239"/>
      <c r="AM7" s="16"/>
      <c r="AO7" s="97" t="s">
        <v>96</v>
      </c>
      <c r="AY7" s="54"/>
    </row>
    <row r="8" spans="1:51" ht="13.75" customHeight="1">
      <c r="A8" s="12">
        <f>ROW()</f>
        <v>8</v>
      </c>
      <c r="B8" s="38"/>
      <c r="C8" s="237" t="s">
        <v>98</v>
      </c>
      <c r="D8" s="238"/>
      <c r="E8" s="238"/>
      <c r="F8" s="239"/>
      <c r="G8" s="237" t="s">
        <v>99</v>
      </c>
      <c r="H8" s="238"/>
      <c r="I8" s="238"/>
      <c r="J8" s="238"/>
      <c r="K8" s="238"/>
      <c r="L8" s="238"/>
      <c r="M8" s="238"/>
      <c r="N8" s="238"/>
      <c r="O8" s="238"/>
      <c r="P8" s="238"/>
      <c r="Q8" s="238"/>
      <c r="R8" s="238"/>
      <c r="S8" s="238"/>
      <c r="T8" s="238"/>
      <c r="U8" s="238"/>
      <c r="V8" s="238"/>
      <c r="W8" s="240" t="s">
        <v>100</v>
      </c>
      <c r="X8" s="240"/>
      <c r="Y8" s="240"/>
      <c r="Z8" s="240"/>
      <c r="AA8" s="240"/>
      <c r="AB8" s="241"/>
      <c r="AC8" s="237" t="s">
        <v>97</v>
      </c>
      <c r="AD8" s="238"/>
      <c r="AE8" s="238"/>
      <c r="AF8" s="238"/>
      <c r="AG8" s="238"/>
      <c r="AH8" s="238"/>
      <c r="AI8" s="238"/>
      <c r="AJ8" s="238"/>
      <c r="AK8" s="238"/>
      <c r="AL8" s="239"/>
      <c r="AM8" s="16"/>
      <c r="AO8" s="97" t="s">
        <v>100</v>
      </c>
      <c r="AY8" s="54"/>
    </row>
    <row r="9" spans="1:51" ht="13.75" customHeight="1">
      <c r="A9" s="12">
        <f>ROW()</f>
        <v>9</v>
      </c>
      <c r="B9" s="38"/>
      <c r="C9" s="237" t="s">
        <v>101</v>
      </c>
      <c r="D9" s="238"/>
      <c r="E9" s="238"/>
      <c r="F9" s="239"/>
      <c r="G9" s="237" t="s">
        <v>102</v>
      </c>
      <c r="H9" s="238"/>
      <c r="I9" s="238"/>
      <c r="J9" s="238"/>
      <c r="K9" s="238"/>
      <c r="L9" s="238"/>
      <c r="M9" s="238"/>
      <c r="N9" s="238"/>
      <c r="O9" s="238"/>
      <c r="P9" s="238"/>
      <c r="Q9" s="238"/>
      <c r="R9" s="238"/>
      <c r="S9" s="238"/>
      <c r="T9" s="238"/>
      <c r="U9" s="238"/>
      <c r="V9" s="238"/>
      <c r="W9" s="240" t="s">
        <v>103</v>
      </c>
      <c r="X9" s="240"/>
      <c r="Y9" s="240"/>
      <c r="Z9" s="240"/>
      <c r="AA9" s="240"/>
      <c r="AB9" s="241"/>
      <c r="AC9" s="237" t="s">
        <v>97</v>
      </c>
      <c r="AD9" s="238"/>
      <c r="AE9" s="238"/>
      <c r="AF9" s="238"/>
      <c r="AG9" s="238"/>
      <c r="AH9" s="238"/>
      <c r="AI9" s="238"/>
      <c r="AJ9" s="238"/>
      <c r="AK9" s="238"/>
      <c r="AL9" s="239"/>
      <c r="AM9" s="16"/>
      <c r="AO9" s="97" t="s">
        <v>103</v>
      </c>
      <c r="AY9" s="54"/>
    </row>
    <row r="10" spans="1:51" ht="13.75" customHeight="1">
      <c r="A10" s="12">
        <f>ROW()</f>
        <v>10</v>
      </c>
      <c r="B10" s="38"/>
      <c r="C10" s="237" t="s">
        <v>104</v>
      </c>
      <c r="D10" s="238"/>
      <c r="E10" s="238"/>
      <c r="F10" s="239"/>
      <c r="G10" s="237" t="s">
        <v>105</v>
      </c>
      <c r="H10" s="238"/>
      <c r="I10" s="238"/>
      <c r="J10" s="238"/>
      <c r="K10" s="238"/>
      <c r="L10" s="238"/>
      <c r="M10" s="238"/>
      <c r="N10" s="238"/>
      <c r="O10" s="238"/>
      <c r="P10" s="238"/>
      <c r="Q10" s="238"/>
      <c r="R10" s="238"/>
      <c r="S10" s="238"/>
      <c r="T10" s="238"/>
      <c r="U10" s="238"/>
      <c r="V10" s="238"/>
      <c r="W10" s="240" t="s">
        <v>106</v>
      </c>
      <c r="X10" s="240"/>
      <c r="Y10" s="240"/>
      <c r="Z10" s="240"/>
      <c r="AA10" s="240"/>
      <c r="AB10" s="241"/>
      <c r="AC10" s="237"/>
      <c r="AD10" s="238"/>
      <c r="AE10" s="238"/>
      <c r="AF10" s="238"/>
      <c r="AG10" s="238"/>
      <c r="AH10" s="238"/>
      <c r="AI10" s="238"/>
      <c r="AJ10" s="238"/>
      <c r="AK10" s="238"/>
      <c r="AL10" s="239"/>
      <c r="AM10" s="16"/>
      <c r="AO10" s="53" t="s">
        <v>106</v>
      </c>
      <c r="AY10" s="54"/>
    </row>
    <row r="11" spans="1:51" ht="13.75" customHeight="1">
      <c r="A11" s="12">
        <f>ROW()</f>
        <v>11</v>
      </c>
      <c r="B11" s="38"/>
      <c r="C11" s="237" t="s">
        <v>107</v>
      </c>
      <c r="D11" s="238"/>
      <c r="E11" s="238"/>
      <c r="F11" s="239"/>
      <c r="G11" s="237" t="s">
        <v>108</v>
      </c>
      <c r="H11" s="238"/>
      <c r="I11" s="238"/>
      <c r="J11" s="238"/>
      <c r="K11" s="238"/>
      <c r="L11" s="238"/>
      <c r="M11" s="238"/>
      <c r="N11" s="238"/>
      <c r="O11" s="238"/>
      <c r="P11" s="238"/>
      <c r="Q11" s="238"/>
      <c r="R11" s="238"/>
      <c r="S11" s="238"/>
      <c r="T11" s="238"/>
      <c r="U11" s="238"/>
      <c r="V11" s="238"/>
      <c r="W11" s="240" t="s">
        <v>109</v>
      </c>
      <c r="X11" s="240"/>
      <c r="Y11" s="240"/>
      <c r="Z11" s="240"/>
      <c r="AA11" s="240"/>
      <c r="AB11" s="241"/>
      <c r="AC11" s="237" t="s">
        <v>97</v>
      </c>
      <c r="AD11" s="238"/>
      <c r="AE11" s="238"/>
      <c r="AF11" s="238"/>
      <c r="AG11" s="238"/>
      <c r="AH11" s="238"/>
      <c r="AI11" s="238"/>
      <c r="AJ11" s="238"/>
      <c r="AK11" s="238"/>
      <c r="AL11" s="239"/>
      <c r="AM11" s="16"/>
      <c r="AO11" s="97" t="s">
        <v>109</v>
      </c>
      <c r="AY11" s="54"/>
    </row>
    <row r="12" spans="1:51" ht="13.75" customHeight="1">
      <c r="A12" s="12">
        <f>ROW()</f>
        <v>12</v>
      </c>
      <c r="B12" s="38"/>
      <c r="C12" s="237" t="s">
        <v>110</v>
      </c>
      <c r="D12" s="238"/>
      <c r="E12" s="238"/>
      <c r="F12" s="239"/>
      <c r="G12" s="237" t="s">
        <v>111</v>
      </c>
      <c r="H12" s="238"/>
      <c r="I12" s="238"/>
      <c r="J12" s="238"/>
      <c r="K12" s="238"/>
      <c r="L12" s="238"/>
      <c r="M12" s="238"/>
      <c r="N12" s="238"/>
      <c r="O12" s="238"/>
      <c r="P12" s="238"/>
      <c r="Q12" s="238"/>
      <c r="R12" s="238"/>
      <c r="S12" s="238"/>
      <c r="T12" s="238"/>
      <c r="U12" s="238"/>
      <c r="V12" s="238"/>
      <c r="W12" s="240" t="s">
        <v>112</v>
      </c>
      <c r="X12" s="240"/>
      <c r="Y12" s="240"/>
      <c r="Z12" s="240"/>
      <c r="AA12" s="240"/>
      <c r="AB12" s="241"/>
      <c r="AC12" s="237"/>
      <c r="AD12" s="238"/>
      <c r="AE12" s="238"/>
      <c r="AF12" s="238"/>
      <c r="AG12" s="238"/>
      <c r="AH12" s="238"/>
      <c r="AI12" s="238"/>
      <c r="AJ12" s="238"/>
      <c r="AK12" s="238"/>
      <c r="AL12" s="239"/>
      <c r="AM12" s="16"/>
      <c r="AO12" s="141" t="s">
        <v>67</v>
      </c>
      <c r="AP12" s="52" t="s">
        <v>112</v>
      </c>
      <c r="AQ12" s="64" t="s">
        <v>113</v>
      </c>
      <c r="AR12" s="64" t="s">
        <v>114</v>
      </c>
      <c r="AS12" s="64" t="s">
        <v>115</v>
      </c>
      <c r="AT12" s="64" t="s">
        <v>116</v>
      </c>
      <c r="AU12" s="64"/>
      <c r="AY12" s="54"/>
    </row>
    <row r="13" spans="1:51" ht="13.75" customHeight="1">
      <c r="A13" s="12">
        <f>ROW()</f>
        <v>13</v>
      </c>
      <c r="B13" s="38"/>
      <c r="C13" s="237" t="s">
        <v>117</v>
      </c>
      <c r="D13" s="238"/>
      <c r="E13" s="238"/>
      <c r="F13" s="239"/>
      <c r="G13" s="237" t="s">
        <v>118</v>
      </c>
      <c r="H13" s="238"/>
      <c r="I13" s="238"/>
      <c r="J13" s="238"/>
      <c r="K13" s="238"/>
      <c r="L13" s="238"/>
      <c r="M13" s="238"/>
      <c r="N13" s="238"/>
      <c r="O13" s="238"/>
      <c r="P13" s="238"/>
      <c r="Q13" s="238"/>
      <c r="R13" s="238"/>
      <c r="S13" s="238"/>
      <c r="T13" s="238"/>
      <c r="U13" s="238"/>
      <c r="V13" s="238"/>
      <c r="W13" s="238"/>
      <c r="X13" s="238"/>
      <c r="Y13" s="238"/>
      <c r="Z13" s="240" t="s">
        <v>119</v>
      </c>
      <c r="AA13" s="240"/>
      <c r="AB13" s="241"/>
      <c r="AC13" s="237" t="s">
        <v>97</v>
      </c>
      <c r="AD13" s="238"/>
      <c r="AE13" s="238"/>
      <c r="AF13" s="238"/>
      <c r="AG13" s="238"/>
      <c r="AH13" s="238"/>
      <c r="AI13" s="238"/>
      <c r="AJ13" s="238"/>
      <c r="AK13" s="238"/>
      <c r="AL13" s="239"/>
      <c r="AM13" s="16"/>
      <c r="AO13" s="97" t="s">
        <v>119</v>
      </c>
      <c r="AY13" s="54"/>
    </row>
    <row r="14" spans="1:51" ht="13.75" customHeight="1">
      <c r="A14" s="12">
        <f>ROW()</f>
        <v>14</v>
      </c>
      <c r="B14" s="38"/>
      <c r="C14" s="237" t="s">
        <v>120</v>
      </c>
      <c r="D14" s="238"/>
      <c r="E14" s="238"/>
      <c r="F14" s="239"/>
      <c r="G14" s="237" t="s">
        <v>121</v>
      </c>
      <c r="H14" s="238"/>
      <c r="I14" s="238"/>
      <c r="J14" s="238"/>
      <c r="K14" s="238"/>
      <c r="L14" s="238"/>
      <c r="M14" s="238"/>
      <c r="N14" s="238"/>
      <c r="O14" s="238"/>
      <c r="P14" s="238"/>
      <c r="Q14" s="238"/>
      <c r="R14" s="238"/>
      <c r="S14" s="238"/>
      <c r="T14" s="238"/>
      <c r="U14" s="238"/>
      <c r="V14" s="238"/>
      <c r="W14" s="238"/>
      <c r="X14" s="238"/>
      <c r="Y14" s="238"/>
      <c r="Z14" s="240" t="s">
        <v>122</v>
      </c>
      <c r="AA14" s="240"/>
      <c r="AB14" s="241"/>
      <c r="AC14" s="237" t="s">
        <v>97</v>
      </c>
      <c r="AD14" s="238"/>
      <c r="AE14" s="238"/>
      <c r="AF14" s="238"/>
      <c r="AG14" s="238"/>
      <c r="AH14" s="238"/>
      <c r="AI14" s="238"/>
      <c r="AJ14" s="238"/>
      <c r="AK14" s="238"/>
      <c r="AL14" s="239"/>
      <c r="AM14" s="16"/>
      <c r="AO14" s="97" t="s">
        <v>122</v>
      </c>
    </row>
    <row r="15" spans="1:51" ht="13.75" customHeight="1">
      <c r="A15" s="12">
        <f>ROW()</f>
        <v>15</v>
      </c>
      <c r="B15" s="38"/>
      <c r="C15" s="237" t="s">
        <v>123</v>
      </c>
      <c r="D15" s="238"/>
      <c r="E15" s="238"/>
      <c r="F15" s="239"/>
      <c r="G15" s="237" t="s">
        <v>124</v>
      </c>
      <c r="H15" s="238"/>
      <c r="I15" s="238"/>
      <c r="J15" s="238"/>
      <c r="K15" s="238"/>
      <c r="L15" s="238"/>
      <c r="M15" s="238"/>
      <c r="N15" s="238"/>
      <c r="O15" s="238"/>
      <c r="P15" s="238"/>
      <c r="Q15" s="238"/>
      <c r="R15" s="238"/>
      <c r="S15" s="238"/>
      <c r="T15" s="238"/>
      <c r="U15" s="238"/>
      <c r="V15" s="238"/>
      <c r="W15" s="238"/>
      <c r="X15" s="238"/>
      <c r="Y15" s="238"/>
      <c r="Z15" s="240" t="s">
        <v>125</v>
      </c>
      <c r="AA15" s="240"/>
      <c r="AB15" s="241"/>
      <c r="AC15" s="237" t="s">
        <v>97</v>
      </c>
      <c r="AD15" s="238"/>
      <c r="AE15" s="238"/>
      <c r="AF15" s="238"/>
      <c r="AG15" s="238"/>
      <c r="AH15" s="238"/>
      <c r="AI15" s="238"/>
      <c r="AJ15" s="238"/>
      <c r="AK15" s="238"/>
      <c r="AL15" s="239"/>
      <c r="AM15" s="16"/>
      <c r="AO15" s="97" t="s">
        <v>125</v>
      </c>
    </row>
    <row r="16" spans="1:51" ht="13.75" customHeight="1">
      <c r="A16" s="12">
        <f>ROW()</f>
        <v>16</v>
      </c>
      <c r="B16" s="38"/>
      <c r="C16" s="237" t="s">
        <v>126</v>
      </c>
      <c r="D16" s="238"/>
      <c r="E16" s="238"/>
      <c r="F16" s="239"/>
      <c r="G16" s="237" t="s">
        <v>127</v>
      </c>
      <c r="H16" s="238"/>
      <c r="I16" s="238"/>
      <c r="J16" s="238"/>
      <c r="K16" s="238"/>
      <c r="L16" s="238"/>
      <c r="M16" s="238"/>
      <c r="N16" s="238"/>
      <c r="O16" s="238"/>
      <c r="P16" s="238"/>
      <c r="Q16" s="238"/>
      <c r="R16" s="238"/>
      <c r="S16" s="238"/>
      <c r="T16" s="238"/>
      <c r="U16" s="238"/>
      <c r="V16" s="238"/>
      <c r="W16" s="238"/>
      <c r="X16" s="238"/>
      <c r="Y16" s="238"/>
      <c r="Z16" s="240" t="s">
        <v>128</v>
      </c>
      <c r="AA16" s="240"/>
      <c r="AB16" s="241"/>
      <c r="AC16" s="237" t="s">
        <v>97</v>
      </c>
      <c r="AD16" s="238"/>
      <c r="AE16" s="238"/>
      <c r="AF16" s="238"/>
      <c r="AG16" s="238"/>
      <c r="AH16" s="238"/>
      <c r="AI16" s="238"/>
      <c r="AJ16" s="238"/>
      <c r="AK16" s="238"/>
      <c r="AL16" s="239"/>
      <c r="AM16" s="16"/>
      <c r="AO16" s="97" t="s">
        <v>128</v>
      </c>
    </row>
    <row r="17" spans="1:51" ht="13.75" customHeight="1">
      <c r="A17" s="123">
        <f>ROW()</f>
        <v>17</v>
      </c>
      <c r="B17" s="38"/>
      <c r="C17" s="237" t="s">
        <v>129</v>
      </c>
      <c r="D17" s="238"/>
      <c r="E17" s="238"/>
      <c r="F17" s="239"/>
      <c r="G17" s="237" t="s">
        <v>130</v>
      </c>
      <c r="H17" s="238"/>
      <c r="I17" s="238"/>
      <c r="J17" s="238"/>
      <c r="K17" s="238"/>
      <c r="L17" s="238"/>
      <c r="M17" s="238"/>
      <c r="N17" s="238"/>
      <c r="O17" s="238"/>
      <c r="P17" s="238"/>
      <c r="Q17" s="238"/>
      <c r="R17" s="238"/>
      <c r="S17" s="238"/>
      <c r="T17" s="238"/>
      <c r="U17" s="238" t="s">
        <v>131</v>
      </c>
      <c r="V17" s="238"/>
      <c r="W17" s="238"/>
      <c r="X17" s="238"/>
      <c r="Y17" s="238"/>
      <c r="Z17" s="238"/>
      <c r="AA17" s="238"/>
      <c r="AB17" s="239"/>
      <c r="AC17" s="237"/>
      <c r="AD17" s="238"/>
      <c r="AE17" s="238"/>
      <c r="AF17" s="238"/>
      <c r="AG17" s="238"/>
      <c r="AH17" s="238"/>
      <c r="AI17" s="238"/>
      <c r="AJ17" s="238"/>
      <c r="AK17" s="238"/>
      <c r="AL17" s="239"/>
      <c r="AM17" s="16"/>
      <c r="AO17" s="48" t="s">
        <v>67</v>
      </c>
      <c r="AP17" s="51" t="s">
        <v>131</v>
      </c>
      <c r="AQ17" s="67"/>
    </row>
    <row r="18" spans="1:51" ht="13.75" customHeight="1">
      <c r="A18" s="123">
        <f>ROW()</f>
        <v>18</v>
      </c>
      <c r="B18" s="38"/>
      <c r="C18" s="237" t="s">
        <v>132</v>
      </c>
      <c r="D18" s="238"/>
      <c r="E18" s="238"/>
      <c r="F18" s="239"/>
      <c r="G18" s="237" t="s">
        <v>133</v>
      </c>
      <c r="H18" s="238"/>
      <c r="I18" s="238"/>
      <c r="J18" s="238"/>
      <c r="K18" s="238"/>
      <c r="L18" s="238"/>
      <c r="M18" s="238"/>
      <c r="N18" s="238"/>
      <c r="O18" s="238"/>
      <c r="P18" s="238"/>
      <c r="Q18" s="238"/>
      <c r="R18" s="238"/>
      <c r="S18" s="238"/>
      <c r="T18" s="238"/>
      <c r="U18" s="238" t="s">
        <v>131</v>
      </c>
      <c r="V18" s="238"/>
      <c r="W18" s="238"/>
      <c r="X18" s="238"/>
      <c r="Y18" s="238"/>
      <c r="Z18" s="238"/>
      <c r="AA18" s="238"/>
      <c r="AB18" s="239"/>
      <c r="AC18" s="237"/>
      <c r="AD18" s="238"/>
      <c r="AE18" s="238"/>
      <c r="AF18" s="238"/>
      <c r="AG18" s="238"/>
      <c r="AH18" s="238"/>
      <c r="AI18" s="238"/>
      <c r="AJ18" s="238"/>
      <c r="AK18" s="238"/>
      <c r="AL18" s="239"/>
      <c r="AM18" s="16"/>
      <c r="AO18" s="48" t="s">
        <v>67</v>
      </c>
      <c r="AP18" s="51" t="s">
        <v>131</v>
      </c>
      <c r="AQ18" s="48" t="s">
        <v>134</v>
      </c>
      <c r="AR18" s="48" t="s">
        <v>135</v>
      </c>
      <c r="AS18" s="48" t="s">
        <v>136</v>
      </c>
      <c r="AT18" s="67"/>
    </row>
    <row r="19" spans="1:51" ht="13.5" customHeight="1">
      <c r="A19" s="123">
        <f>ROW()</f>
        <v>19</v>
      </c>
      <c r="B19" s="38"/>
      <c r="C19" s="237" t="s">
        <v>137</v>
      </c>
      <c r="D19" s="238"/>
      <c r="E19" s="238"/>
      <c r="F19" s="239"/>
      <c r="G19" s="237" t="s">
        <v>138</v>
      </c>
      <c r="H19" s="238"/>
      <c r="I19" s="238"/>
      <c r="J19" s="238"/>
      <c r="K19" s="238"/>
      <c r="L19" s="238"/>
      <c r="M19" s="238"/>
      <c r="N19" s="238"/>
      <c r="O19" s="238"/>
      <c r="P19" s="238"/>
      <c r="Q19" s="238"/>
      <c r="R19" s="238"/>
      <c r="S19" s="238"/>
      <c r="T19" s="238"/>
      <c r="U19" s="238" t="s">
        <v>139</v>
      </c>
      <c r="V19" s="238"/>
      <c r="W19" s="238"/>
      <c r="X19" s="238"/>
      <c r="Y19" s="238"/>
      <c r="Z19" s="238"/>
      <c r="AA19" s="238"/>
      <c r="AB19" s="239"/>
      <c r="AC19" s="237"/>
      <c r="AD19" s="238"/>
      <c r="AE19" s="238"/>
      <c r="AF19" s="238"/>
      <c r="AG19" s="238"/>
      <c r="AH19" s="238"/>
      <c r="AI19" s="238"/>
      <c r="AJ19" s="238"/>
      <c r="AK19" s="238"/>
      <c r="AL19" s="239"/>
      <c r="AM19" s="16"/>
      <c r="AO19" s="73" t="s">
        <v>67</v>
      </c>
      <c r="AP19" s="74" t="s">
        <v>139</v>
      </c>
      <c r="AQ19" s="94"/>
    </row>
    <row r="20" spans="1:51" ht="13.75" customHeight="1">
      <c r="A20" s="12">
        <f>ROW()</f>
        <v>20</v>
      </c>
      <c r="B20" s="38"/>
      <c r="C20" s="242" t="s">
        <v>140</v>
      </c>
      <c r="D20" s="243"/>
      <c r="E20" s="243"/>
      <c r="F20" s="244"/>
      <c r="G20" s="237" t="s">
        <v>141</v>
      </c>
      <c r="H20" s="238"/>
      <c r="I20" s="238"/>
      <c r="J20" s="238"/>
      <c r="K20" s="238"/>
      <c r="L20" s="238"/>
      <c r="M20" s="238"/>
      <c r="N20" s="238"/>
      <c r="O20" s="238"/>
      <c r="P20" s="238"/>
      <c r="Q20" s="238"/>
      <c r="R20" s="238"/>
      <c r="S20" s="238"/>
      <c r="T20" s="238"/>
      <c r="U20" s="238" t="s">
        <v>67</v>
      </c>
      <c r="V20" s="238"/>
      <c r="W20" s="238"/>
      <c r="X20" s="238"/>
      <c r="Y20" s="238"/>
      <c r="Z20" s="238"/>
      <c r="AA20" s="238"/>
      <c r="AB20" s="239"/>
      <c r="AC20" s="237"/>
      <c r="AD20" s="238"/>
      <c r="AE20" s="238"/>
      <c r="AF20" s="238"/>
      <c r="AG20" s="238"/>
      <c r="AH20" s="238"/>
      <c r="AI20" s="238"/>
      <c r="AJ20" s="238"/>
      <c r="AK20" s="238"/>
      <c r="AL20" s="239"/>
      <c r="AM20" s="16"/>
      <c r="AO20" s="51" t="s">
        <v>67</v>
      </c>
      <c r="AP20" s="48" t="s">
        <v>142</v>
      </c>
      <c r="AQ20" s="48" t="s">
        <v>143</v>
      </c>
      <c r="AR20" s="48" t="s">
        <v>144</v>
      </c>
      <c r="AS20" s="48" t="s">
        <v>145</v>
      </c>
      <c r="AT20" s="48" t="s">
        <v>146</v>
      </c>
      <c r="AU20" s="48" t="s">
        <v>147</v>
      </c>
      <c r="AV20" s="48" t="s">
        <v>148</v>
      </c>
      <c r="AW20" s="48" t="s">
        <v>149</v>
      </c>
      <c r="AX20" s="67"/>
    </row>
    <row r="21" spans="1:51" ht="13.75" customHeight="1">
      <c r="A21" s="12">
        <f>ROW()</f>
        <v>21</v>
      </c>
      <c r="B21" s="70" t="s">
        <v>150</v>
      </c>
      <c r="C21" s="259" t="s">
        <v>151</v>
      </c>
      <c r="D21" s="238"/>
      <c r="E21" s="238"/>
      <c r="F21" s="239"/>
      <c r="G21" s="237" t="s">
        <v>152</v>
      </c>
      <c r="H21" s="238"/>
      <c r="I21" s="238"/>
      <c r="J21" s="238"/>
      <c r="K21" s="238"/>
      <c r="L21" s="238"/>
      <c r="M21" s="238"/>
      <c r="N21" s="238"/>
      <c r="O21" s="238"/>
      <c r="P21" s="238"/>
      <c r="Q21" s="238"/>
      <c r="R21" s="238"/>
      <c r="S21" s="238"/>
      <c r="T21" s="238"/>
      <c r="U21" s="238" t="s">
        <v>153</v>
      </c>
      <c r="V21" s="238"/>
      <c r="W21" s="238"/>
      <c r="X21" s="238"/>
      <c r="Y21" s="238"/>
      <c r="Z21" s="238"/>
      <c r="AA21" s="238"/>
      <c r="AB21" s="239"/>
      <c r="AC21" s="237"/>
      <c r="AD21" s="238"/>
      <c r="AE21" s="238"/>
      <c r="AF21" s="238"/>
      <c r="AG21" s="238"/>
      <c r="AH21" s="238"/>
      <c r="AI21" s="238"/>
      <c r="AJ21" s="238"/>
      <c r="AK21" s="238"/>
      <c r="AL21" s="239"/>
      <c r="AM21" s="16"/>
      <c r="AO21" s="73" t="s">
        <v>67</v>
      </c>
      <c r="AP21" s="74" t="s">
        <v>153</v>
      </c>
      <c r="AQ21" s="73" t="s">
        <v>154</v>
      </c>
      <c r="AR21" s="73" t="s">
        <v>155</v>
      </c>
      <c r="AS21" s="94"/>
    </row>
    <row r="22" spans="1:51" ht="13.75" customHeight="1">
      <c r="A22" s="12">
        <f>ROW()</f>
        <v>22</v>
      </c>
      <c r="B22" s="38"/>
      <c r="C22" s="256" t="s">
        <v>156</v>
      </c>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M22" s="16"/>
    </row>
    <row r="23" spans="1:51" ht="13.75" customHeight="1">
      <c r="A23" s="12">
        <f>ROW()</f>
        <v>23</v>
      </c>
      <c r="B23" s="38"/>
      <c r="C23" s="237" t="s">
        <v>157</v>
      </c>
      <c r="D23" s="238"/>
      <c r="E23" s="238"/>
      <c r="F23" s="239"/>
      <c r="G23" s="237" t="s">
        <v>158</v>
      </c>
      <c r="H23" s="238"/>
      <c r="I23" s="238"/>
      <c r="J23" s="238"/>
      <c r="K23" s="238"/>
      <c r="L23" s="238"/>
      <c r="M23" s="238"/>
      <c r="N23" s="238"/>
      <c r="O23" s="238"/>
      <c r="P23" s="238"/>
      <c r="Q23" s="238"/>
      <c r="R23" s="238"/>
      <c r="S23" s="238"/>
      <c r="T23" s="238"/>
      <c r="U23" s="238" t="s">
        <v>159</v>
      </c>
      <c r="V23" s="238"/>
      <c r="W23" s="238"/>
      <c r="X23" s="238"/>
      <c r="Y23" s="238"/>
      <c r="Z23" s="238"/>
      <c r="AA23" s="238"/>
      <c r="AB23" s="239"/>
      <c r="AC23" s="237"/>
      <c r="AD23" s="238"/>
      <c r="AE23" s="238"/>
      <c r="AF23" s="238"/>
      <c r="AG23" s="238"/>
      <c r="AH23" s="238"/>
      <c r="AI23" s="238"/>
      <c r="AJ23" s="238"/>
      <c r="AK23" s="238"/>
      <c r="AL23" s="239"/>
      <c r="AM23" s="16"/>
      <c r="AO23" s="141" t="s">
        <v>67</v>
      </c>
      <c r="AP23" s="52" t="s">
        <v>159</v>
      </c>
      <c r="AQ23" s="64" t="s">
        <v>160</v>
      </c>
      <c r="AR23" s="64"/>
    </row>
    <row r="24" spans="1:51" ht="13.75" customHeight="1">
      <c r="A24" s="12">
        <f>ROW()</f>
        <v>24</v>
      </c>
      <c r="B24" s="38"/>
      <c r="C24" s="237" t="s">
        <v>161</v>
      </c>
      <c r="D24" s="238"/>
      <c r="E24" s="238"/>
      <c r="F24" s="239"/>
      <c r="G24" s="237" t="s">
        <v>95</v>
      </c>
      <c r="H24" s="238"/>
      <c r="I24" s="238"/>
      <c r="J24" s="238"/>
      <c r="K24" s="238"/>
      <c r="L24" s="238"/>
      <c r="M24" s="238"/>
      <c r="N24" s="238"/>
      <c r="O24" s="238"/>
      <c r="P24" s="238"/>
      <c r="Q24" s="238"/>
      <c r="R24" s="238"/>
      <c r="S24" s="238"/>
      <c r="T24" s="238"/>
      <c r="U24" s="238"/>
      <c r="V24" s="238"/>
      <c r="W24" s="238" t="s">
        <v>162</v>
      </c>
      <c r="X24" s="238"/>
      <c r="Y24" s="238"/>
      <c r="Z24" s="238"/>
      <c r="AA24" s="238"/>
      <c r="AB24" s="239"/>
      <c r="AC24" s="269" t="s">
        <v>97</v>
      </c>
      <c r="AD24" s="270"/>
      <c r="AE24" s="270"/>
      <c r="AF24" s="270"/>
      <c r="AG24" s="270"/>
      <c r="AH24" s="270"/>
      <c r="AI24" s="270"/>
      <c r="AJ24" s="270"/>
      <c r="AK24" s="270"/>
      <c r="AL24" s="271"/>
      <c r="AM24" s="16"/>
      <c r="AO24" s="141" t="s">
        <v>67</v>
      </c>
      <c r="AP24" s="52" t="s">
        <v>162</v>
      </c>
      <c r="AQ24" s="98" t="s">
        <v>96</v>
      </c>
      <c r="AR24" s="64"/>
      <c r="AY24" s="54"/>
    </row>
    <row r="25" spans="1:51" ht="13.75" customHeight="1">
      <c r="A25" s="12">
        <f>ROW()</f>
        <v>25</v>
      </c>
      <c r="B25" s="38"/>
      <c r="C25" s="237" t="s">
        <v>163</v>
      </c>
      <c r="D25" s="238"/>
      <c r="E25" s="238"/>
      <c r="F25" s="239"/>
      <c r="G25" s="237" t="s">
        <v>99</v>
      </c>
      <c r="H25" s="238"/>
      <c r="I25" s="238"/>
      <c r="J25" s="238"/>
      <c r="K25" s="238"/>
      <c r="L25" s="238"/>
      <c r="M25" s="238"/>
      <c r="N25" s="238"/>
      <c r="O25" s="238"/>
      <c r="P25" s="238"/>
      <c r="Q25" s="238"/>
      <c r="R25" s="238"/>
      <c r="S25" s="238"/>
      <c r="T25" s="238"/>
      <c r="U25" s="238"/>
      <c r="V25" s="238"/>
      <c r="W25" s="238" t="s">
        <v>162</v>
      </c>
      <c r="X25" s="238"/>
      <c r="Y25" s="238"/>
      <c r="Z25" s="238"/>
      <c r="AA25" s="238"/>
      <c r="AB25" s="239"/>
      <c r="AC25" s="269" t="s">
        <v>97</v>
      </c>
      <c r="AD25" s="270"/>
      <c r="AE25" s="270"/>
      <c r="AF25" s="270"/>
      <c r="AG25" s="270"/>
      <c r="AH25" s="270"/>
      <c r="AI25" s="270"/>
      <c r="AJ25" s="270"/>
      <c r="AK25" s="270"/>
      <c r="AL25" s="271"/>
      <c r="AM25" s="16"/>
      <c r="AO25" s="141" t="s">
        <v>67</v>
      </c>
      <c r="AP25" s="52" t="s">
        <v>162</v>
      </c>
      <c r="AQ25" s="98" t="s">
        <v>100</v>
      </c>
      <c r="AR25" s="64"/>
      <c r="AY25" s="54"/>
    </row>
    <row r="26" spans="1:51" ht="13.75" customHeight="1">
      <c r="A26" s="12">
        <f>ROW()</f>
        <v>26</v>
      </c>
      <c r="B26" s="38"/>
      <c r="C26" s="237" t="s">
        <v>164</v>
      </c>
      <c r="D26" s="238"/>
      <c r="E26" s="238"/>
      <c r="F26" s="239"/>
      <c r="G26" s="237" t="s">
        <v>102</v>
      </c>
      <c r="H26" s="238"/>
      <c r="I26" s="238"/>
      <c r="J26" s="238"/>
      <c r="K26" s="238"/>
      <c r="L26" s="238"/>
      <c r="M26" s="238"/>
      <c r="N26" s="238"/>
      <c r="O26" s="238"/>
      <c r="P26" s="238"/>
      <c r="Q26" s="238"/>
      <c r="R26" s="238"/>
      <c r="S26" s="238"/>
      <c r="T26" s="238"/>
      <c r="U26" s="238"/>
      <c r="V26" s="238"/>
      <c r="W26" s="238" t="s">
        <v>162</v>
      </c>
      <c r="X26" s="238"/>
      <c r="Y26" s="238"/>
      <c r="Z26" s="238"/>
      <c r="AA26" s="238"/>
      <c r="AB26" s="239"/>
      <c r="AC26" s="269" t="s">
        <v>97</v>
      </c>
      <c r="AD26" s="270"/>
      <c r="AE26" s="270"/>
      <c r="AF26" s="270"/>
      <c r="AG26" s="270"/>
      <c r="AH26" s="270"/>
      <c r="AI26" s="270"/>
      <c r="AJ26" s="270"/>
      <c r="AK26" s="270"/>
      <c r="AL26" s="271"/>
      <c r="AM26" s="16"/>
      <c r="AO26" s="141" t="s">
        <v>67</v>
      </c>
      <c r="AP26" s="52" t="s">
        <v>162</v>
      </c>
      <c r="AQ26" s="98" t="s">
        <v>165</v>
      </c>
      <c r="AR26" s="64"/>
      <c r="AY26" s="54"/>
    </row>
    <row r="27" spans="1:51" ht="13.75" customHeight="1">
      <c r="A27" s="12">
        <f>ROW()</f>
        <v>27</v>
      </c>
      <c r="B27" s="38"/>
      <c r="C27" s="237" t="s">
        <v>166</v>
      </c>
      <c r="D27" s="238"/>
      <c r="E27" s="238"/>
      <c r="F27" s="239"/>
      <c r="G27" s="237" t="s">
        <v>105</v>
      </c>
      <c r="H27" s="238"/>
      <c r="I27" s="238"/>
      <c r="J27" s="238"/>
      <c r="K27" s="238"/>
      <c r="L27" s="238"/>
      <c r="M27" s="238"/>
      <c r="N27" s="238"/>
      <c r="O27" s="238"/>
      <c r="P27" s="238"/>
      <c r="Q27" s="238"/>
      <c r="R27" s="238"/>
      <c r="S27" s="238"/>
      <c r="T27" s="238"/>
      <c r="U27" s="238"/>
      <c r="V27" s="238"/>
      <c r="W27" s="238" t="s">
        <v>162</v>
      </c>
      <c r="X27" s="238"/>
      <c r="Y27" s="238"/>
      <c r="Z27" s="238"/>
      <c r="AA27" s="238"/>
      <c r="AB27" s="239"/>
      <c r="AC27" s="269" t="s">
        <v>97</v>
      </c>
      <c r="AD27" s="270"/>
      <c r="AE27" s="270"/>
      <c r="AF27" s="270"/>
      <c r="AG27" s="270"/>
      <c r="AH27" s="270"/>
      <c r="AI27" s="270"/>
      <c r="AJ27" s="270"/>
      <c r="AK27" s="270"/>
      <c r="AL27" s="271"/>
      <c r="AM27" s="16"/>
      <c r="AO27" s="141" t="s">
        <v>67</v>
      </c>
      <c r="AP27" s="52" t="s">
        <v>162</v>
      </c>
      <c r="AQ27" s="98" t="s">
        <v>167</v>
      </c>
      <c r="AR27" s="64"/>
      <c r="AY27" s="54"/>
    </row>
    <row r="28" spans="1:51" ht="13.75" customHeight="1">
      <c r="A28" s="12">
        <f>ROW()</f>
        <v>28</v>
      </c>
      <c r="B28" s="38"/>
      <c r="C28" s="237" t="s">
        <v>168</v>
      </c>
      <c r="D28" s="238"/>
      <c r="E28" s="238"/>
      <c r="F28" s="239"/>
      <c r="G28" s="237" t="s">
        <v>108</v>
      </c>
      <c r="H28" s="238"/>
      <c r="I28" s="238"/>
      <c r="J28" s="238"/>
      <c r="K28" s="238"/>
      <c r="L28" s="238"/>
      <c r="M28" s="238"/>
      <c r="N28" s="238"/>
      <c r="O28" s="238"/>
      <c r="P28" s="238"/>
      <c r="Q28" s="238"/>
      <c r="R28" s="238"/>
      <c r="S28" s="238"/>
      <c r="T28" s="238"/>
      <c r="U28" s="238"/>
      <c r="V28" s="238"/>
      <c r="W28" s="238" t="s">
        <v>162</v>
      </c>
      <c r="X28" s="238"/>
      <c r="Y28" s="238"/>
      <c r="Z28" s="238"/>
      <c r="AA28" s="238"/>
      <c r="AB28" s="239"/>
      <c r="AC28" s="269" t="s">
        <v>97</v>
      </c>
      <c r="AD28" s="270"/>
      <c r="AE28" s="270"/>
      <c r="AF28" s="270"/>
      <c r="AG28" s="270"/>
      <c r="AH28" s="270"/>
      <c r="AI28" s="270"/>
      <c r="AJ28" s="270"/>
      <c r="AK28" s="270"/>
      <c r="AL28" s="271"/>
      <c r="AM28" s="16"/>
      <c r="AO28" s="141" t="s">
        <v>67</v>
      </c>
      <c r="AP28" s="52" t="s">
        <v>162</v>
      </c>
      <c r="AQ28" s="98" t="s">
        <v>109</v>
      </c>
      <c r="AR28" s="64"/>
      <c r="AY28" s="54"/>
    </row>
    <row r="29" spans="1:51" ht="13.75" customHeight="1">
      <c r="A29" s="12">
        <f>ROW()</f>
        <v>29</v>
      </c>
      <c r="B29" s="38"/>
      <c r="C29" s="242" t="s">
        <v>169</v>
      </c>
      <c r="D29" s="243"/>
      <c r="E29" s="243"/>
      <c r="F29" s="244"/>
      <c r="G29" s="237" t="s">
        <v>170</v>
      </c>
      <c r="H29" s="238"/>
      <c r="I29" s="238"/>
      <c r="J29" s="238"/>
      <c r="K29" s="238"/>
      <c r="L29" s="238"/>
      <c r="M29" s="238"/>
      <c r="N29" s="238"/>
      <c r="O29" s="238"/>
      <c r="P29" s="238"/>
      <c r="Q29" s="238"/>
      <c r="R29" s="238"/>
      <c r="S29" s="238"/>
      <c r="T29" s="238"/>
      <c r="U29" s="238"/>
      <c r="V29" s="238"/>
      <c r="W29" s="238" t="s">
        <v>162</v>
      </c>
      <c r="X29" s="238"/>
      <c r="Y29" s="238"/>
      <c r="Z29" s="238"/>
      <c r="AA29" s="238"/>
      <c r="AB29" s="239"/>
      <c r="AC29" s="237"/>
      <c r="AD29" s="238"/>
      <c r="AE29" s="238"/>
      <c r="AF29" s="238"/>
      <c r="AG29" s="238"/>
      <c r="AH29" s="238"/>
      <c r="AI29" s="238"/>
      <c r="AJ29" s="238"/>
      <c r="AK29" s="238"/>
      <c r="AL29" s="239"/>
      <c r="AM29" s="16"/>
      <c r="AO29" s="141" t="s">
        <v>67</v>
      </c>
      <c r="AP29" s="52" t="s">
        <v>162</v>
      </c>
      <c r="AQ29" s="64" t="s">
        <v>114</v>
      </c>
      <c r="AR29" s="64" t="s">
        <v>115</v>
      </c>
      <c r="AS29" s="64" t="s">
        <v>116</v>
      </c>
      <c r="AT29" s="64"/>
      <c r="AY29" s="54"/>
    </row>
    <row r="30" spans="1:51" ht="13.75" customHeight="1">
      <c r="A30" s="12">
        <f>ROW()</f>
        <v>30</v>
      </c>
      <c r="B30" s="38"/>
      <c r="C30" s="237" t="s">
        <v>171</v>
      </c>
      <c r="D30" s="238"/>
      <c r="E30" s="238"/>
      <c r="F30" s="239"/>
      <c r="G30" s="237" t="s">
        <v>172</v>
      </c>
      <c r="H30" s="238"/>
      <c r="I30" s="238"/>
      <c r="J30" s="238"/>
      <c r="K30" s="238"/>
      <c r="L30" s="238"/>
      <c r="M30" s="238"/>
      <c r="N30" s="238"/>
      <c r="O30" s="238"/>
      <c r="P30" s="238"/>
      <c r="Q30" s="238"/>
      <c r="R30" s="238"/>
      <c r="S30" s="238"/>
      <c r="T30" s="238"/>
      <c r="U30" s="238"/>
      <c r="V30" s="238"/>
      <c r="W30" s="238" t="s">
        <v>162</v>
      </c>
      <c r="X30" s="238"/>
      <c r="Y30" s="238"/>
      <c r="Z30" s="238"/>
      <c r="AA30" s="238"/>
      <c r="AB30" s="239"/>
      <c r="AC30" s="269" t="s">
        <v>97</v>
      </c>
      <c r="AD30" s="270"/>
      <c r="AE30" s="270"/>
      <c r="AF30" s="270"/>
      <c r="AG30" s="270"/>
      <c r="AH30" s="270"/>
      <c r="AI30" s="270"/>
      <c r="AJ30" s="270"/>
      <c r="AK30" s="270"/>
      <c r="AL30" s="271"/>
      <c r="AM30" s="16"/>
      <c r="AO30" s="141" t="s">
        <v>67</v>
      </c>
      <c r="AP30" s="52" t="s">
        <v>162</v>
      </c>
      <c r="AQ30" s="98" t="s">
        <v>173</v>
      </c>
      <c r="AR30" s="64"/>
    </row>
    <row r="31" spans="1:51" ht="13.75" customHeight="1">
      <c r="A31" s="12">
        <f>ROW()</f>
        <v>31</v>
      </c>
      <c r="B31" s="38"/>
      <c r="C31" s="237" t="s">
        <v>174</v>
      </c>
      <c r="D31" s="238"/>
      <c r="E31" s="238"/>
      <c r="F31" s="239"/>
      <c r="G31" s="237" t="s">
        <v>175</v>
      </c>
      <c r="H31" s="238"/>
      <c r="I31" s="238"/>
      <c r="J31" s="238"/>
      <c r="K31" s="238"/>
      <c r="L31" s="238"/>
      <c r="M31" s="238"/>
      <c r="N31" s="238"/>
      <c r="O31" s="238"/>
      <c r="P31" s="238"/>
      <c r="Q31" s="238"/>
      <c r="R31" s="238"/>
      <c r="S31" s="238"/>
      <c r="T31" s="238"/>
      <c r="U31" s="238"/>
      <c r="V31" s="238"/>
      <c r="W31" s="238" t="s">
        <v>162</v>
      </c>
      <c r="X31" s="238"/>
      <c r="Y31" s="238"/>
      <c r="Z31" s="238"/>
      <c r="AA31" s="238"/>
      <c r="AB31" s="239"/>
      <c r="AC31" s="269" t="s">
        <v>97</v>
      </c>
      <c r="AD31" s="270"/>
      <c r="AE31" s="270"/>
      <c r="AF31" s="270"/>
      <c r="AG31" s="270"/>
      <c r="AH31" s="270"/>
      <c r="AI31" s="270"/>
      <c r="AJ31" s="270"/>
      <c r="AK31" s="270"/>
      <c r="AL31" s="271"/>
      <c r="AM31" s="16"/>
      <c r="AO31" s="141" t="s">
        <v>67</v>
      </c>
      <c r="AP31" s="52" t="s">
        <v>162</v>
      </c>
      <c r="AQ31" s="98" t="s">
        <v>176</v>
      </c>
      <c r="AR31" s="64"/>
    </row>
    <row r="32" spans="1:51" ht="13.75" customHeight="1">
      <c r="A32" s="12">
        <f>ROW()</f>
        <v>32</v>
      </c>
      <c r="B32" s="38"/>
      <c r="C32" s="237" t="s">
        <v>177</v>
      </c>
      <c r="D32" s="238"/>
      <c r="E32" s="238"/>
      <c r="F32" s="239"/>
      <c r="G32" s="237" t="s">
        <v>178</v>
      </c>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9"/>
      <c r="AM32" s="16"/>
      <c r="AO32" s="141" t="s">
        <v>67</v>
      </c>
      <c r="AP32" s="52" t="s">
        <v>178</v>
      </c>
      <c r="AQ32" s="64" t="s">
        <v>179</v>
      </c>
      <c r="AR32" s="64"/>
    </row>
    <row r="33" spans="1:51" ht="13.75" customHeight="1">
      <c r="A33" s="12">
        <f>ROW()</f>
        <v>33</v>
      </c>
      <c r="B33" s="38"/>
      <c r="C33" s="237" t="s">
        <v>180</v>
      </c>
      <c r="D33" s="238"/>
      <c r="E33" s="238"/>
      <c r="F33" s="239"/>
      <c r="G33" s="237" t="s">
        <v>181</v>
      </c>
      <c r="H33" s="238"/>
      <c r="I33" s="238"/>
      <c r="J33" s="238"/>
      <c r="K33" s="238"/>
      <c r="L33" s="238"/>
      <c r="M33" s="238"/>
      <c r="N33" s="238"/>
      <c r="O33" s="238"/>
      <c r="P33" s="238"/>
      <c r="Q33" s="238"/>
      <c r="R33" s="238"/>
      <c r="S33" s="238"/>
      <c r="T33" s="238"/>
      <c r="U33" s="238" t="s">
        <v>162</v>
      </c>
      <c r="V33" s="238"/>
      <c r="W33" s="238"/>
      <c r="X33" s="238"/>
      <c r="Y33" s="238"/>
      <c r="Z33" s="238"/>
      <c r="AA33" s="238"/>
      <c r="AB33" s="239"/>
      <c r="AC33" s="237"/>
      <c r="AD33" s="238"/>
      <c r="AE33" s="238"/>
      <c r="AF33" s="238"/>
      <c r="AG33" s="238"/>
      <c r="AH33" s="238"/>
      <c r="AI33" s="238"/>
      <c r="AJ33" s="238"/>
      <c r="AK33" s="238"/>
      <c r="AL33" s="239"/>
      <c r="AM33" s="16"/>
      <c r="AO33" s="141" t="s">
        <v>67</v>
      </c>
      <c r="AP33" s="52" t="s">
        <v>162</v>
      </c>
      <c r="AQ33" s="64" t="s">
        <v>131</v>
      </c>
      <c r="AR33" s="64"/>
    </row>
    <row r="34" spans="1:51" ht="13.75" customHeight="1">
      <c r="A34" s="12">
        <f>ROW()</f>
        <v>34</v>
      </c>
      <c r="B34" s="38"/>
      <c r="C34" s="256" t="s">
        <v>182</v>
      </c>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8"/>
      <c r="AM34" s="16"/>
      <c r="AY34" s="54"/>
    </row>
    <row r="35" spans="1:51" ht="13.75" customHeight="1">
      <c r="A35" s="12">
        <f>ROW()</f>
        <v>35</v>
      </c>
      <c r="B35" s="38"/>
      <c r="C35" s="237" t="s">
        <v>183</v>
      </c>
      <c r="D35" s="238"/>
      <c r="E35" s="238"/>
      <c r="F35" s="239"/>
      <c r="G35" s="237" t="s">
        <v>184</v>
      </c>
      <c r="H35" s="238"/>
      <c r="I35" s="238"/>
      <c r="J35" s="238"/>
      <c r="K35" s="238"/>
      <c r="L35" s="238"/>
      <c r="M35" s="238"/>
      <c r="N35" s="238"/>
      <c r="O35" s="238"/>
      <c r="P35" s="238"/>
      <c r="Q35" s="238"/>
      <c r="R35" s="238"/>
      <c r="S35" s="238"/>
      <c r="T35" s="238"/>
      <c r="U35" s="238"/>
      <c r="V35" s="238"/>
      <c r="W35" s="238"/>
      <c r="X35" s="238"/>
      <c r="Y35" s="238"/>
      <c r="Z35" s="240" t="s">
        <v>185</v>
      </c>
      <c r="AA35" s="240"/>
      <c r="AB35" s="241"/>
      <c r="AC35" s="237" t="s">
        <v>186</v>
      </c>
      <c r="AD35" s="238"/>
      <c r="AE35" s="238"/>
      <c r="AF35" s="238"/>
      <c r="AG35" s="238"/>
      <c r="AH35" s="238"/>
      <c r="AI35" s="238"/>
      <c r="AJ35" s="238"/>
      <c r="AK35" s="238"/>
      <c r="AL35" s="239"/>
      <c r="AM35" s="16"/>
      <c r="AO35" s="51" t="s">
        <v>185</v>
      </c>
      <c r="AP35" s="47" t="s">
        <v>187</v>
      </c>
      <c r="AY35" s="54"/>
    </row>
    <row r="36" spans="1:51" ht="13.75" customHeight="1">
      <c r="A36" s="12">
        <f>ROW()</f>
        <v>36</v>
      </c>
      <c r="B36" s="38"/>
      <c r="C36" s="237" t="s">
        <v>188</v>
      </c>
      <c r="D36" s="238"/>
      <c r="E36" s="238"/>
      <c r="F36" s="239"/>
      <c r="G36" s="237" t="s">
        <v>189</v>
      </c>
      <c r="H36" s="238"/>
      <c r="I36" s="238"/>
      <c r="J36" s="238"/>
      <c r="K36" s="238"/>
      <c r="L36" s="238"/>
      <c r="M36" s="238"/>
      <c r="N36" s="238"/>
      <c r="O36" s="238"/>
      <c r="P36" s="238"/>
      <c r="Q36" s="238"/>
      <c r="R36" s="238"/>
      <c r="S36" s="238"/>
      <c r="T36" s="238"/>
      <c r="U36" s="238"/>
      <c r="V36" s="238"/>
      <c r="W36" s="238"/>
      <c r="X36" s="238"/>
      <c r="Y36" s="238"/>
      <c r="Z36" s="240" t="s">
        <v>185</v>
      </c>
      <c r="AA36" s="240"/>
      <c r="AB36" s="241"/>
      <c r="AC36" s="237"/>
      <c r="AD36" s="238"/>
      <c r="AE36" s="238"/>
      <c r="AF36" s="238"/>
      <c r="AG36" s="238"/>
      <c r="AH36" s="238"/>
      <c r="AI36" s="238"/>
      <c r="AJ36" s="238"/>
      <c r="AK36" s="238"/>
      <c r="AL36" s="239"/>
      <c r="AM36" s="16"/>
      <c r="AO36" s="51" t="s">
        <v>185</v>
      </c>
      <c r="AP36" s="47" t="s">
        <v>187</v>
      </c>
      <c r="AY36" s="54"/>
    </row>
    <row r="37" spans="1:51" ht="13.75" customHeight="1">
      <c r="A37" s="12">
        <f>ROW()</f>
        <v>37</v>
      </c>
      <c r="B37" s="38"/>
      <c r="C37" s="237" t="s">
        <v>190</v>
      </c>
      <c r="D37" s="238"/>
      <c r="E37" s="238"/>
      <c r="F37" s="239"/>
      <c r="G37" s="237" t="s">
        <v>191</v>
      </c>
      <c r="H37" s="238"/>
      <c r="I37" s="238"/>
      <c r="J37" s="238"/>
      <c r="K37" s="238"/>
      <c r="L37" s="238"/>
      <c r="M37" s="238"/>
      <c r="N37" s="238"/>
      <c r="O37" s="238"/>
      <c r="P37" s="238"/>
      <c r="Q37" s="238"/>
      <c r="R37" s="238"/>
      <c r="S37" s="238"/>
      <c r="T37" s="238"/>
      <c r="U37" s="238"/>
      <c r="V37" s="238"/>
      <c r="W37" s="238"/>
      <c r="X37" s="238"/>
      <c r="Y37" s="238"/>
      <c r="Z37" s="240" t="s">
        <v>185</v>
      </c>
      <c r="AA37" s="240"/>
      <c r="AB37" s="241"/>
      <c r="AC37" s="237"/>
      <c r="AD37" s="238"/>
      <c r="AE37" s="238"/>
      <c r="AF37" s="238"/>
      <c r="AG37" s="238"/>
      <c r="AH37" s="238"/>
      <c r="AI37" s="238"/>
      <c r="AJ37" s="238"/>
      <c r="AK37" s="238"/>
      <c r="AL37" s="239"/>
      <c r="AM37" s="16"/>
      <c r="AO37" s="51" t="s">
        <v>185</v>
      </c>
      <c r="AP37" s="47" t="s">
        <v>187</v>
      </c>
      <c r="AY37" s="54"/>
    </row>
    <row r="38" spans="1:51" ht="13.75" customHeight="1">
      <c r="A38" s="12">
        <f>ROW()</f>
        <v>38</v>
      </c>
      <c r="B38" s="38"/>
      <c r="C38" s="237" t="s">
        <v>192</v>
      </c>
      <c r="D38" s="238"/>
      <c r="E38" s="238"/>
      <c r="F38" s="239"/>
      <c r="G38" s="237" t="s">
        <v>193</v>
      </c>
      <c r="H38" s="238"/>
      <c r="I38" s="238"/>
      <c r="J38" s="238"/>
      <c r="K38" s="238"/>
      <c r="L38" s="238"/>
      <c r="M38" s="238"/>
      <c r="N38" s="238"/>
      <c r="O38" s="238"/>
      <c r="P38" s="238"/>
      <c r="Q38" s="238"/>
      <c r="R38" s="238"/>
      <c r="S38" s="238"/>
      <c r="T38" s="238"/>
      <c r="U38" s="238"/>
      <c r="V38" s="238"/>
      <c r="W38" s="238"/>
      <c r="X38" s="238"/>
      <c r="Y38" s="238"/>
      <c r="Z38" s="240" t="s">
        <v>185</v>
      </c>
      <c r="AA38" s="240"/>
      <c r="AB38" s="241"/>
      <c r="AC38" s="237"/>
      <c r="AD38" s="238"/>
      <c r="AE38" s="238"/>
      <c r="AF38" s="238"/>
      <c r="AG38" s="238"/>
      <c r="AH38" s="238"/>
      <c r="AI38" s="238"/>
      <c r="AJ38" s="238"/>
      <c r="AK38" s="238"/>
      <c r="AL38" s="239"/>
      <c r="AM38" s="16"/>
      <c r="AO38" s="51" t="s">
        <v>185</v>
      </c>
      <c r="AP38" s="47" t="s">
        <v>187</v>
      </c>
      <c r="AQ38" s="54"/>
      <c r="AR38" s="54"/>
      <c r="AS38" s="54"/>
      <c r="AT38" s="54"/>
      <c r="AU38" s="54"/>
      <c r="AV38" s="54"/>
      <c r="AW38" s="54"/>
      <c r="AX38" s="54"/>
      <c r="AY38" s="60"/>
    </row>
    <row r="39" spans="1:51" ht="13.75" customHeight="1">
      <c r="A39" s="12">
        <f>ROW()</f>
        <v>39</v>
      </c>
      <c r="B39" s="38"/>
      <c r="C39" s="237" t="s">
        <v>194</v>
      </c>
      <c r="D39" s="238"/>
      <c r="E39" s="238"/>
      <c r="F39" s="239"/>
      <c r="G39" s="237" t="s">
        <v>195</v>
      </c>
      <c r="H39" s="238"/>
      <c r="I39" s="238"/>
      <c r="J39" s="238"/>
      <c r="K39" s="238"/>
      <c r="L39" s="238"/>
      <c r="M39" s="238"/>
      <c r="N39" s="238"/>
      <c r="O39" s="238"/>
      <c r="P39" s="238"/>
      <c r="Q39" s="238"/>
      <c r="R39" s="238"/>
      <c r="S39" s="238"/>
      <c r="T39" s="238"/>
      <c r="U39" s="238"/>
      <c r="V39" s="238"/>
      <c r="W39" s="238"/>
      <c r="X39" s="238"/>
      <c r="Y39" s="238"/>
      <c r="Z39" s="240" t="s">
        <v>185</v>
      </c>
      <c r="AA39" s="240"/>
      <c r="AB39" s="241"/>
      <c r="AC39" s="237"/>
      <c r="AD39" s="238"/>
      <c r="AE39" s="238"/>
      <c r="AF39" s="238"/>
      <c r="AG39" s="238"/>
      <c r="AH39" s="238"/>
      <c r="AI39" s="238"/>
      <c r="AJ39" s="238"/>
      <c r="AK39" s="238"/>
      <c r="AL39" s="239"/>
      <c r="AM39" s="16"/>
      <c r="AO39" s="51" t="s">
        <v>185</v>
      </c>
      <c r="AP39" s="47" t="s">
        <v>187</v>
      </c>
      <c r="AQ39" s="54"/>
      <c r="AR39" s="54"/>
      <c r="AS39" s="54"/>
      <c r="AT39" s="54"/>
      <c r="AU39" s="54"/>
      <c r="AV39" s="54"/>
      <c r="AW39" s="54"/>
      <c r="AX39" s="54"/>
      <c r="AY39" s="60"/>
    </row>
    <row r="40" spans="1:51" ht="13.75" customHeight="1">
      <c r="A40" s="12">
        <f>ROW()</f>
        <v>40</v>
      </c>
      <c r="B40" s="38"/>
      <c r="C40" s="237" t="s">
        <v>196</v>
      </c>
      <c r="D40" s="238"/>
      <c r="E40" s="238"/>
      <c r="F40" s="239"/>
      <c r="G40" s="237" t="s">
        <v>197</v>
      </c>
      <c r="H40" s="238"/>
      <c r="I40" s="238"/>
      <c r="J40" s="238"/>
      <c r="K40" s="238"/>
      <c r="L40" s="238"/>
      <c r="M40" s="238"/>
      <c r="N40" s="238"/>
      <c r="O40" s="238"/>
      <c r="P40" s="238"/>
      <c r="Q40" s="238"/>
      <c r="R40" s="238"/>
      <c r="S40" s="238"/>
      <c r="T40" s="238"/>
      <c r="U40" s="238"/>
      <c r="V40" s="238"/>
      <c r="W40" s="238"/>
      <c r="X40" s="238"/>
      <c r="Y40" s="238"/>
      <c r="Z40" s="240" t="s">
        <v>185</v>
      </c>
      <c r="AA40" s="240"/>
      <c r="AB40" s="241"/>
      <c r="AC40" s="237"/>
      <c r="AD40" s="238"/>
      <c r="AE40" s="238"/>
      <c r="AF40" s="238"/>
      <c r="AG40" s="238"/>
      <c r="AH40" s="238"/>
      <c r="AI40" s="238"/>
      <c r="AJ40" s="238"/>
      <c r="AK40" s="238"/>
      <c r="AL40" s="239"/>
      <c r="AM40" s="16"/>
      <c r="AO40" s="51" t="s">
        <v>185</v>
      </c>
      <c r="AP40" s="47" t="s">
        <v>187</v>
      </c>
      <c r="AQ40" s="54"/>
      <c r="AR40" s="54"/>
      <c r="AS40" s="54"/>
      <c r="AT40" s="54"/>
      <c r="AU40" s="54"/>
      <c r="AV40" s="54"/>
      <c r="AW40" s="54"/>
      <c r="AX40" s="54"/>
      <c r="AY40" s="60"/>
    </row>
    <row r="41" spans="1:51" ht="13.75" customHeight="1">
      <c r="A41" s="12">
        <f>ROW()</f>
        <v>41</v>
      </c>
      <c r="B41" s="38"/>
      <c r="C41" s="237" t="s">
        <v>198</v>
      </c>
      <c r="D41" s="238"/>
      <c r="E41" s="238"/>
      <c r="F41" s="239"/>
      <c r="G41" s="237" t="s">
        <v>868</v>
      </c>
      <c r="H41" s="238"/>
      <c r="I41" s="238"/>
      <c r="J41" s="238"/>
      <c r="K41" s="238"/>
      <c r="L41" s="238"/>
      <c r="M41" s="238"/>
      <c r="N41" s="238"/>
      <c r="O41" s="238"/>
      <c r="P41" s="238"/>
      <c r="Q41" s="238"/>
      <c r="R41" s="238"/>
      <c r="S41" s="238"/>
      <c r="T41" s="238"/>
      <c r="U41" s="238"/>
      <c r="V41" s="238"/>
      <c r="W41" s="238"/>
      <c r="X41" s="238"/>
      <c r="Y41" s="238"/>
      <c r="Z41" s="240" t="s">
        <v>185</v>
      </c>
      <c r="AA41" s="240"/>
      <c r="AB41" s="241"/>
      <c r="AC41" s="237"/>
      <c r="AD41" s="238"/>
      <c r="AE41" s="238"/>
      <c r="AF41" s="238"/>
      <c r="AG41" s="238"/>
      <c r="AH41" s="238"/>
      <c r="AI41" s="238"/>
      <c r="AJ41" s="238"/>
      <c r="AK41" s="238"/>
      <c r="AL41" s="239"/>
      <c r="AM41" s="16"/>
      <c r="AO41" s="51" t="s">
        <v>185</v>
      </c>
      <c r="AP41" s="47" t="s">
        <v>187</v>
      </c>
      <c r="AQ41" s="54"/>
      <c r="AR41" s="54"/>
      <c r="AS41" s="54"/>
      <c r="AT41" s="54"/>
      <c r="AU41" s="54"/>
      <c r="AV41" s="54"/>
      <c r="AW41" s="54"/>
      <c r="AX41" s="54"/>
      <c r="AY41" s="60"/>
    </row>
    <row r="42" spans="1:51" ht="13.75" customHeight="1">
      <c r="A42" s="12">
        <f>ROW()</f>
        <v>42</v>
      </c>
      <c r="B42" s="38"/>
      <c r="C42" s="237" t="s">
        <v>199</v>
      </c>
      <c r="D42" s="238"/>
      <c r="E42" s="238"/>
      <c r="F42" s="239"/>
      <c r="G42" s="237" t="s">
        <v>200</v>
      </c>
      <c r="H42" s="238"/>
      <c r="I42" s="238"/>
      <c r="J42" s="238"/>
      <c r="K42" s="238"/>
      <c r="L42" s="238"/>
      <c r="M42" s="238"/>
      <c r="N42" s="238"/>
      <c r="O42" s="238"/>
      <c r="P42" s="238"/>
      <c r="Q42" s="238"/>
      <c r="R42" s="238"/>
      <c r="S42" s="238"/>
      <c r="T42" s="238"/>
      <c r="U42" s="238"/>
      <c r="V42" s="238"/>
      <c r="W42" s="238"/>
      <c r="X42" s="238"/>
      <c r="Y42" s="238"/>
      <c r="Z42" s="240" t="s">
        <v>185</v>
      </c>
      <c r="AA42" s="240"/>
      <c r="AB42" s="241"/>
      <c r="AC42" s="237"/>
      <c r="AD42" s="238"/>
      <c r="AE42" s="238"/>
      <c r="AF42" s="238"/>
      <c r="AG42" s="238"/>
      <c r="AH42" s="238"/>
      <c r="AI42" s="238"/>
      <c r="AJ42" s="238"/>
      <c r="AK42" s="238"/>
      <c r="AL42" s="239"/>
      <c r="AM42" s="16"/>
      <c r="AO42" s="51" t="s">
        <v>185</v>
      </c>
      <c r="AP42" s="47" t="s">
        <v>187</v>
      </c>
      <c r="AQ42" s="54"/>
      <c r="AR42" s="54"/>
      <c r="AS42" s="54"/>
      <c r="AT42" s="54"/>
      <c r="AU42" s="54"/>
      <c r="AV42" s="54"/>
      <c r="AW42" s="54"/>
      <c r="AX42" s="54"/>
      <c r="AY42" s="60"/>
    </row>
    <row r="43" spans="1:51" ht="13.75" customHeight="1">
      <c r="A43" s="12">
        <f>ROW()</f>
        <v>43</v>
      </c>
      <c r="B43" s="38"/>
      <c r="C43" s="237" t="s">
        <v>201</v>
      </c>
      <c r="D43" s="238"/>
      <c r="E43" s="238"/>
      <c r="F43" s="239"/>
      <c r="G43" s="237" t="s">
        <v>202</v>
      </c>
      <c r="H43" s="238"/>
      <c r="I43" s="238"/>
      <c r="J43" s="238"/>
      <c r="K43" s="238"/>
      <c r="L43" s="238"/>
      <c r="M43" s="238"/>
      <c r="N43" s="238"/>
      <c r="O43" s="238"/>
      <c r="P43" s="238"/>
      <c r="Q43" s="238"/>
      <c r="R43" s="238"/>
      <c r="S43" s="238"/>
      <c r="T43" s="238"/>
      <c r="U43" s="238"/>
      <c r="V43" s="238"/>
      <c r="W43" s="238"/>
      <c r="X43" s="238"/>
      <c r="Y43" s="238"/>
      <c r="Z43" s="240" t="s">
        <v>185</v>
      </c>
      <c r="AA43" s="240"/>
      <c r="AB43" s="241"/>
      <c r="AC43" s="237"/>
      <c r="AD43" s="238"/>
      <c r="AE43" s="238"/>
      <c r="AF43" s="238"/>
      <c r="AG43" s="238"/>
      <c r="AH43" s="238"/>
      <c r="AI43" s="238"/>
      <c r="AJ43" s="238"/>
      <c r="AK43" s="238"/>
      <c r="AL43" s="239"/>
      <c r="AM43" s="16"/>
      <c r="AO43" s="51" t="s">
        <v>185</v>
      </c>
      <c r="AP43" s="47" t="s">
        <v>187</v>
      </c>
      <c r="AQ43" s="54"/>
      <c r="AR43" s="54"/>
      <c r="AS43" s="54"/>
      <c r="AT43" s="54"/>
      <c r="AU43" s="54"/>
      <c r="AV43" s="54"/>
      <c r="AW43" s="54"/>
      <c r="AX43" s="54"/>
      <c r="AY43" s="60"/>
    </row>
    <row r="44" spans="1:51" ht="13.75" customHeight="1">
      <c r="A44" s="12">
        <f>ROW()</f>
        <v>44</v>
      </c>
      <c r="B44" s="38"/>
      <c r="C44" s="237" t="s">
        <v>203</v>
      </c>
      <c r="D44" s="238"/>
      <c r="E44" s="238"/>
      <c r="F44" s="239"/>
      <c r="G44" s="237" t="s">
        <v>204</v>
      </c>
      <c r="H44" s="238"/>
      <c r="I44" s="238"/>
      <c r="J44" s="238"/>
      <c r="K44" s="238"/>
      <c r="L44" s="238"/>
      <c r="M44" s="238"/>
      <c r="N44" s="238"/>
      <c r="O44" s="238"/>
      <c r="P44" s="238"/>
      <c r="Q44" s="238"/>
      <c r="R44" s="238"/>
      <c r="S44" s="238"/>
      <c r="T44" s="238"/>
      <c r="U44" s="238"/>
      <c r="V44" s="238"/>
      <c r="W44" s="238"/>
      <c r="X44" s="238"/>
      <c r="Y44" s="238"/>
      <c r="Z44" s="240" t="s">
        <v>185</v>
      </c>
      <c r="AA44" s="240"/>
      <c r="AB44" s="241"/>
      <c r="AC44" s="237"/>
      <c r="AD44" s="238"/>
      <c r="AE44" s="238"/>
      <c r="AF44" s="238"/>
      <c r="AG44" s="238"/>
      <c r="AH44" s="238"/>
      <c r="AI44" s="238"/>
      <c r="AJ44" s="238"/>
      <c r="AK44" s="238"/>
      <c r="AL44" s="239"/>
      <c r="AM44" s="16"/>
      <c r="AO44" s="51" t="s">
        <v>185</v>
      </c>
      <c r="AP44" s="47" t="s">
        <v>187</v>
      </c>
      <c r="AQ44" s="54"/>
      <c r="AR44" s="54"/>
      <c r="AS44" s="54"/>
      <c r="AT44" s="54"/>
      <c r="AU44" s="54"/>
      <c r="AV44" s="54"/>
      <c r="AW44" s="54"/>
      <c r="AX44" s="54"/>
      <c r="AY44" s="60"/>
    </row>
    <row r="45" spans="1:51" ht="13.75" customHeight="1">
      <c r="A45" s="12">
        <f>ROW()</f>
        <v>45</v>
      </c>
      <c r="B45" s="38"/>
      <c r="C45" s="237" t="s">
        <v>205</v>
      </c>
      <c r="D45" s="238"/>
      <c r="E45" s="238"/>
      <c r="F45" s="239"/>
      <c r="G45" s="245" t="s">
        <v>206</v>
      </c>
      <c r="H45" s="246"/>
      <c r="I45" s="246"/>
      <c r="J45" s="246"/>
      <c r="K45" s="246"/>
      <c r="L45" s="246"/>
      <c r="M45" s="246"/>
      <c r="N45" s="246"/>
      <c r="O45" s="246"/>
      <c r="P45" s="246"/>
      <c r="Q45" s="246"/>
      <c r="R45" s="246"/>
      <c r="S45" s="246"/>
      <c r="T45" s="246"/>
      <c r="U45" s="246"/>
      <c r="V45" s="246"/>
      <c r="W45" s="246"/>
      <c r="X45" s="246"/>
      <c r="Y45" s="246"/>
      <c r="Z45" s="240" t="s">
        <v>185</v>
      </c>
      <c r="AA45" s="240"/>
      <c r="AB45" s="241"/>
      <c r="AC45" s="237" t="s">
        <v>207</v>
      </c>
      <c r="AD45" s="238"/>
      <c r="AE45" s="238"/>
      <c r="AF45" s="238"/>
      <c r="AG45" s="238"/>
      <c r="AH45" s="238"/>
      <c r="AI45" s="238"/>
      <c r="AJ45" s="238"/>
      <c r="AK45" s="238"/>
      <c r="AL45" s="239"/>
      <c r="AM45" s="16"/>
      <c r="AO45" s="51" t="s">
        <v>185</v>
      </c>
      <c r="AP45" s="47" t="s">
        <v>187</v>
      </c>
      <c r="AQ45" s="54"/>
      <c r="AR45" s="54"/>
      <c r="AS45" s="54"/>
      <c r="AT45" s="54"/>
      <c r="AU45" s="54"/>
      <c r="AV45" s="54"/>
      <c r="AW45" s="54"/>
      <c r="AX45" s="54"/>
      <c r="AY45" s="60"/>
    </row>
    <row r="46" spans="1:51" ht="13.75" customHeight="1">
      <c r="A46" s="12">
        <f>ROW()</f>
        <v>46</v>
      </c>
      <c r="B46" s="38"/>
      <c r="C46" s="237" t="s">
        <v>208</v>
      </c>
      <c r="D46" s="238"/>
      <c r="E46" s="238"/>
      <c r="F46" s="239"/>
      <c r="G46" s="237" t="s">
        <v>209</v>
      </c>
      <c r="H46" s="238"/>
      <c r="I46" s="238"/>
      <c r="J46" s="238"/>
      <c r="K46" s="238"/>
      <c r="L46" s="238"/>
      <c r="M46" s="238"/>
      <c r="N46" s="238"/>
      <c r="O46" s="238"/>
      <c r="P46" s="238"/>
      <c r="Q46" s="238"/>
      <c r="R46" s="238"/>
      <c r="S46" s="238"/>
      <c r="T46" s="238"/>
      <c r="U46" s="238"/>
      <c r="V46" s="238"/>
      <c r="W46" s="238"/>
      <c r="X46" s="238"/>
      <c r="Y46" s="238"/>
      <c r="Z46" s="240" t="s">
        <v>185</v>
      </c>
      <c r="AA46" s="240"/>
      <c r="AB46" s="241"/>
      <c r="AC46" s="237" t="s">
        <v>210</v>
      </c>
      <c r="AD46" s="238"/>
      <c r="AE46" s="238"/>
      <c r="AF46" s="238"/>
      <c r="AG46" s="238"/>
      <c r="AH46" s="238"/>
      <c r="AI46" s="238"/>
      <c r="AJ46" s="238"/>
      <c r="AK46" s="238"/>
      <c r="AL46" s="239"/>
      <c r="AM46" s="16"/>
      <c r="AO46" s="51" t="s">
        <v>185</v>
      </c>
      <c r="AP46" s="47" t="s">
        <v>187</v>
      </c>
      <c r="AQ46" s="54"/>
      <c r="AR46" s="54"/>
      <c r="AS46" s="54"/>
      <c r="AT46" s="54"/>
      <c r="AU46" s="54"/>
      <c r="AV46" s="54"/>
      <c r="AW46" s="54"/>
      <c r="AX46" s="54"/>
      <c r="AY46" s="60"/>
    </row>
    <row r="47" spans="1:51" ht="13.75" customHeight="1">
      <c r="A47" s="12">
        <f>ROW()</f>
        <v>47</v>
      </c>
      <c r="B47" s="38"/>
      <c r="C47" s="237" t="s">
        <v>211</v>
      </c>
      <c r="D47" s="238"/>
      <c r="E47" s="238"/>
      <c r="F47" s="239"/>
      <c r="G47" s="237" t="s">
        <v>212</v>
      </c>
      <c r="H47" s="238"/>
      <c r="I47" s="238"/>
      <c r="J47" s="238"/>
      <c r="K47" s="238"/>
      <c r="L47" s="238"/>
      <c r="M47" s="238"/>
      <c r="N47" s="238"/>
      <c r="O47" s="238"/>
      <c r="P47" s="238"/>
      <c r="Q47" s="238"/>
      <c r="R47" s="238"/>
      <c r="S47" s="238"/>
      <c r="T47" s="238"/>
      <c r="U47" s="238"/>
      <c r="V47" s="238"/>
      <c r="W47" s="238"/>
      <c r="X47" s="238"/>
      <c r="Y47" s="238"/>
      <c r="Z47" s="240" t="s">
        <v>185</v>
      </c>
      <c r="AA47" s="240"/>
      <c r="AB47" s="241"/>
      <c r="AC47" s="237"/>
      <c r="AD47" s="238"/>
      <c r="AE47" s="238"/>
      <c r="AF47" s="238"/>
      <c r="AG47" s="238"/>
      <c r="AH47" s="238"/>
      <c r="AI47" s="238"/>
      <c r="AJ47" s="238"/>
      <c r="AK47" s="238"/>
      <c r="AL47" s="239"/>
      <c r="AM47" s="16"/>
      <c r="AO47" s="51" t="s">
        <v>185</v>
      </c>
      <c r="AP47" s="47" t="s">
        <v>187</v>
      </c>
      <c r="AQ47" s="54"/>
      <c r="AR47" s="54"/>
      <c r="AS47" s="54"/>
      <c r="AT47" s="54"/>
      <c r="AU47" s="54"/>
      <c r="AV47" s="54"/>
      <c r="AW47" s="54"/>
      <c r="AX47" s="54"/>
      <c r="AY47" s="60"/>
    </row>
    <row r="48" spans="1:51" ht="13.75" customHeight="1">
      <c r="A48" s="12">
        <f>ROW()</f>
        <v>48</v>
      </c>
      <c r="B48" s="38"/>
      <c r="C48" s="259"/>
      <c r="D48" s="240"/>
      <c r="E48" s="240"/>
      <c r="F48" s="241"/>
      <c r="G48" s="237"/>
      <c r="H48" s="238"/>
      <c r="I48" s="238"/>
      <c r="J48" s="238"/>
      <c r="K48" s="238"/>
      <c r="L48" s="238"/>
      <c r="M48" s="238"/>
      <c r="N48" s="238"/>
      <c r="O48" s="238"/>
      <c r="P48" s="238"/>
      <c r="Q48" s="238"/>
      <c r="R48" s="238"/>
      <c r="S48" s="238"/>
      <c r="T48" s="238"/>
      <c r="U48" s="238"/>
      <c r="V48" s="238"/>
      <c r="W48" s="238"/>
      <c r="X48" s="238"/>
      <c r="Y48" s="238"/>
      <c r="Z48" s="238"/>
      <c r="AA48" s="238"/>
      <c r="AB48" s="239"/>
      <c r="AC48" s="237"/>
      <c r="AD48" s="238"/>
      <c r="AE48" s="238"/>
      <c r="AF48" s="238"/>
      <c r="AG48" s="238"/>
      <c r="AH48" s="238"/>
      <c r="AI48" s="238"/>
      <c r="AJ48" s="238"/>
      <c r="AK48" s="238"/>
      <c r="AL48" s="239"/>
      <c r="AM48" s="16"/>
      <c r="AO48" s="45"/>
      <c r="AP48" s="130"/>
      <c r="AY48" s="54"/>
    </row>
    <row r="49" spans="1:61" ht="13.75" customHeight="1">
      <c r="A49" s="12">
        <f>ROW()</f>
        <v>49</v>
      </c>
      <c r="B49" s="267" t="s">
        <v>213</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8"/>
      <c r="AM49" s="16"/>
    </row>
    <row r="50" spans="1:61" ht="13.75" customHeight="1">
      <c r="A50" s="12">
        <f>ROW()</f>
        <v>50</v>
      </c>
      <c r="B50" s="38"/>
      <c r="C50" s="256" t="s">
        <v>214</v>
      </c>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8"/>
      <c r="AM50" s="16"/>
    </row>
    <row r="51" spans="1:61" ht="13.75" customHeight="1">
      <c r="A51" s="12">
        <f>ROW()</f>
        <v>51</v>
      </c>
      <c r="B51" s="70" t="s">
        <v>150</v>
      </c>
      <c r="C51" s="259" t="s">
        <v>215</v>
      </c>
      <c r="D51" s="238"/>
      <c r="E51" s="238"/>
      <c r="F51" s="239"/>
      <c r="G51" s="237" t="s">
        <v>216</v>
      </c>
      <c r="H51" s="238"/>
      <c r="I51" s="238"/>
      <c r="J51" s="238"/>
      <c r="K51" s="238"/>
      <c r="L51" s="238"/>
      <c r="M51" s="238"/>
      <c r="N51" s="238"/>
      <c r="O51" s="238"/>
      <c r="P51" s="238"/>
      <c r="Q51" s="238"/>
      <c r="R51" s="238"/>
      <c r="S51" s="238"/>
      <c r="T51" s="238"/>
      <c r="U51" s="238"/>
      <c r="V51" s="238"/>
      <c r="W51" s="238"/>
      <c r="X51" s="238"/>
      <c r="Y51" s="238" t="s">
        <v>67</v>
      </c>
      <c r="Z51" s="238"/>
      <c r="AA51" s="238"/>
      <c r="AB51" s="239"/>
      <c r="AC51" s="237"/>
      <c r="AD51" s="238"/>
      <c r="AE51" s="238"/>
      <c r="AF51" s="238"/>
      <c r="AG51" s="238"/>
      <c r="AH51" s="238"/>
      <c r="AI51" s="238"/>
      <c r="AJ51" s="238"/>
      <c r="AK51" s="238"/>
      <c r="AL51" s="239"/>
      <c r="AM51" s="16"/>
      <c r="AO51" s="51" t="s">
        <v>67</v>
      </c>
      <c r="AP51" s="47" t="s">
        <v>217</v>
      </c>
      <c r="AQ51" s="47" t="s">
        <v>218</v>
      </c>
      <c r="AR51" s="47" t="s">
        <v>219</v>
      </c>
      <c r="AS51" s="47" t="s">
        <v>220</v>
      </c>
      <c r="AT51" s="47" t="s">
        <v>221</v>
      </c>
      <c r="AU51" s="47" t="s">
        <v>222</v>
      </c>
      <c r="AV51" s="47" t="s">
        <v>223</v>
      </c>
      <c r="AW51" s="47" t="s">
        <v>224</v>
      </c>
      <c r="AX51" s="47" t="s">
        <v>225</v>
      </c>
      <c r="AY51" s="47" t="s">
        <v>226</v>
      </c>
      <c r="AZ51" s="47" t="s">
        <v>227</v>
      </c>
      <c r="BA51" s="47" t="s">
        <v>228</v>
      </c>
      <c r="BB51" s="47" t="s">
        <v>229</v>
      </c>
      <c r="BC51" s="47" t="s">
        <v>230</v>
      </c>
      <c r="BD51" s="47" t="s">
        <v>231</v>
      </c>
      <c r="BE51" s="47" t="s">
        <v>232</v>
      </c>
      <c r="BF51" s="67"/>
    </row>
    <row r="52" spans="1:61" ht="13.75" customHeight="1">
      <c r="A52" s="12">
        <f>ROW()</f>
        <v>52</v>
      </c>
      <c r="B52" s="70" t="s">
        <v>150</v>
      </c>
      <c r="C52" s="259" t="s">
        <v>233</v>
      </c>
      <c r="D52" s="238"/>
      <c r="E52" s="238"/>
      <c r="F52" s="239"/>
      <c r="G52" s="237" t="s">
        <v>234</v>
      </c>
      <c r="H52" s="238"/>
      <c r="I52" s="238"/>
      <c r="J52" s="238"/>
      <c r="K52" s="238"/>
      <c r="L52" s="238"/>
      <c r="M52" s="238"/>
      <c r="N52" s="238"/>
      <c r="O52" s="238"/>
      <c r="P52" s="238"/>
      <c r="Q52" s="238"/>
      <c r="R52" s="238"/>
      <c r="S52" s="238"/>
      <c r="T52" s="238"/>
      <c r="U52" s="238"/>
      <c r="V52" s="238"/>
      <c r="W52" s="238"/>
      <c r="X52" s="238"/>
      <c r="Y52" s="238" t="s">
        <v>67</v>
      </c>
      <c r="Z52" s="238"/>
      <c r="AA52" s="238"/>
      <c r="AB52" s="239"/>
      <c r="AC52" s="237"/>
      <c r="AD52" s="238"/>
      <c r="AE52" s="238"/>
      <c r="AF52" s="238"/>
      <c r="AG52" s="238"/>
      <c r="AH52" s="238"/>
      <c r="AI52" s="238"/>
      <c r="AJ52" s="238"/>
      <c r="AK52" s="238"/>
      <c r="AL52" s="239"/>
      <c r="AM52" s="16"/>
      <c r="AO52" s="51" t="s">
        <v>67</v>
      </c>
      <c r="AP52" s="47" t="s">
        <v>235</v>
      </c>
      <c r="AQ52" s="47" t="s">
        <v>236</v>
      </c>
      <c r="AR52" s="47" t="s">
        <v>237</v>
      </c>
      <c r="AS52" s="47" t="s">
        <v>238</v>
      </c>
      <c r="AT52" s="47" t="s">
        <v>239</v>
      </c>
      <c r="AU52" s="47" t="s">
        <v>240</v>
      </c>
      <c r="AV52" s="47" t="s">
        <v>241</v>
      </c>
      <c r="AW52" s="47" t="s">
        <v>242</v>
      </c>
      <c r="AX52" s="47" t="s">
        <v>227</v>
      </c>
      <c r="AY52" s="47" t="s">
        <v>243</v>
      </c>
      <c r="AZ52" s="47" t="s">
        <v>244</v>
      </c>
      <c r="BA52" s="47" t="s">
        <v>245</v>
      </c>
      <c r="BB52" s="47" t="s">
        <v>246</v>
      </c>
      <c r="BC52" s="47" t="s">
        <v>247</v>
      </c>
      <c r="BD52" s="47" t="s">
        <v>248</v>
      </c>
      <c r="BE52" s="47" t="s">
        <v>249</v>
      </c>
      <c r="BF52" s="47" t="s">
        <v>250</v>
      </c>
      <c r="BG52" s="47" t="s">
        <v>251</v>
      </c>
      <c r="BH52" s="47" t="s">
        <v>252</v>
      </c>
      <c r="BI52" s="67"/>
    </row>
    <row r="53" spans="1:61" ht="13.75" customHeight="1">
      <c r="A53" s="12">
        <f>ROW()</f>
        <v>53</v>
      </c>
      <c r="B53" s="70" t="s">
        <v>150</v>
      </c>
      <c r="C53" s="259" t="s">
        <v>253</v>
      </c>
      <c r="D53" s="238"/>
      <c r="E53" s="238"/>
      <c r="F53" s="239"/>
      <c r="G53" s="237" t="s">
        <v>254</v>
      </c>
      <c r="H53" s="238"/>
      <c r="I53" s="238"/>
      <c r="J53" s="238"/>
      <c r="K53" s="238"/>
      <c r="L53" s="238"/>
      <c r="M53" s="238"/>
      <c r="N53" s="238"/>
      <c r="O53" s="238"/>
      <c r="P53" s="238"/>
      <c r="Q53" s="238"/>
      <c r="R53" s="238"/>
      <c r="S53" s="238"/>
      <c r="T53" s="238"/>
      <c r="U53" s="238"/>
      <c r="V53" s="238"/>
      <c r="W53" s="238"/>
      <c r="X53" s="238"/>
      <c r="Y53" s="238" t="s">
        <v>255</v>
      </c>
      <c r="Z53" s="238"/>
      <c r="AA53" s="238"/>
      <c r="AB53" s="239"/>
      <c r="AC53" s="237"/>
      <c r="AD53" s="238"/>
      <c r="AE53" s="238"/>
      <c r="AF53" s="238"/>
      <c r="AG53" s="238"/>
      <c r="AH53" s="238"/>
      <c r="AI53" s="238"/>
      <c r="AJ53" s="238"/>
      <c r="AK53" s="238"/>
      <c r="AL53" s="239"/>
      <c r="AM53" s="16"/>
      <c r="AO53" s="51" t="s">
        <v>255</v>
      </c>
      <c r="AT53" s="56"/>
      <c r="AU53" s="57"/>
      <c r="AV53" s="56"/>
    </row>
    <row r="54" spans="1:61" ht="13.75" customHeight="1">
      <c r="A54" s="12">
        <f>ROW()</f>
        <v>54</v>
      </c>
      <c r="B54" s="70" t="s">
        <v>150</v>
      </c>
      <c r="C54" s="259" t="s">
        <v>256</v>
      </c>
      <c r="D54" s="238"/>
      <c r="E54" s="238"/>
      <c r="F54" s="239"/>
      <c r="G54" s="237" t="s">
        <v>257</v>
      </c>
      <c r="H54" s="238"/>
      <c r="I54" s="238"/>
      <c r="J54" s="238"/>
      <c r="K54" s="238"/>
      <c r="L54" s="238"/>
      <c r="M54" s="238"/>
      <c r="N54" s="238"/>
      <c r="O54" s="238"/>
      <c r="P54" s="238"/>
      <c r="Q54" s="238"/>
      <c r="R54" s="238"/>
      <c r="S54" s="238"/>
      <c r="T54" s="238" t="s">
        <v>67</v>
      </c>
      <c r="U54" s="238"/>
      <c r="V54" s="238"/>
      <c r="W54" s="238"/>
      <c r="X54" s="238"/>
      <c r="Y54" s="238"/>
      <c r="Z54" s="238"/>
      <c r="AA54" s="238"/>
      <c r="AB54" s="239"/>
      <c r="AC54" s="264"/>
      <c r="AD54" s="265"/>
      <c r="AE54" s="265"/>
      <c r="AF54" s="265"/>
      <c r="AG54" s="265"/>
      <c r="AH54" s="265"/>
      <c r="AI54" s="265"/>
      <c r="AJ54" s="265"/>
      <c r="AK54" s="265"/>
      <c r="AL54" s="266"/>
      <c r="AM54" s="16"/>
      <c r="AO54" s="51" t="s">
        <v>67</v>
      </c>
      <c r="AP54" s="48" t="s">
        <v>258</v>
      </c>
      <c r="AQ54" s="168" t="s">
        <v>259</v>
      </c>
      <c r="AR54" s="64" t="s">
        <v>260</v>
      </c>
      <c r="AS54" s="67"/>
      <c r="AT54" s="56"/>
      <c r="AU54" s="57"/>
      <c r="AV54" s="56"/>
    </row>
    <row r="55" spans="1:61" ht="13.75" customHeight="1">
      <c r="A55" s="12">
        <f>ROW()</f>
        <v>55</v>
      </c>
      <c r="B55" s="38"/>
      <c r="C55" s="237" t="s">
        <v>261</v>
      </c>
      <c r="D55" s="238"/>
      <c r="E55" s="238"/>
      <c r="F55" s="239"/>
      <c r="G55" s="237" t="s">
        <v>262</v>
      </c>
      <c r="H55" s="238"/>
      <c r="I55" s="238"/>
      <c r="J55" s="238"/>
      <c r="K55" s="238"/>
      <c r="L55" s="238"/>
      <c r="M55" s="238"/>
      <c r="N55" s="238"/>
      <c r="O55" s="238"/>
      <c r="P55" s="238"/>
      <c r="Q55" s="238"/>
      <c r="R55" s="238"/>
      <c r="S55" s="238"/>
      <c r="T55" s="238"/>
      <c r="U55" s="238"/>
      <c r="V55" s="238"/>
      <c r="W55" s="260" t="s">
        <v>263</v>
      </c>
      <c r="X55" s="261"/>
      <c r="Y55" s="262"/>
      <c r="Z55" s="260" t="s">
        <v>264</v>
      </c>
      <c r="AA55" s="261"/>
      <c r="AB55" s="262"/>
      <c r="AC55" s="237" t="s">
        <v>265</v>
      </c>
      <c r="AD55" s="238"/>
      <c r="AE55" s="238"/>
      <c r="AF55" s="238"/>
      <c r="AG55" s="238"/>
      <c r="AH55" s="238"/>
      <c r="AI55" s="238"/>
      <c r="AJ55" s="238"/>
      <c r="AK55" s="238"/>
      <c r="AL55" s="239"/>
      <c r="AM55" s="16"/>
      <c r="AO55" s="50" t="s">
        <v>263</v>
      </c>
      <c r="AP55" s="49" t="s">
        <v>264</v>
      </c>
    </row>
    <row r="56" spans="1:61" ht="13.75" customHeight="1">
      <c r="A56" s="12">
        <f>ROW()</f>
        <v>56</v>
      </c>
      <c r="B56" s="38"/>
      <c r="C56" s="237" t="s">
        <v>266</v>
      </c>
      <c r="D56" s="238"/>
      <c r="E56" s="238"/>
      <c r="F56" s="239"/>
      <c r="G56" s="237" t="s">
        <v>267</v>
      </c>
      <c r="H56" s="238"/>
      <c r="I56" s="238"/>
      <c r="J56" s="238"/>
      <c r="K56" s="238"/>
      <c r="L56" s="238"/>
      <c r="M56" s="238"/>
      <c r="N56" s="238"/>
      <c r="O56" s="238"/>
      <c r="P56" s="238"/>
      <c r="Q56" s="238"/>
      <c r="R56" s="238"/>
      <c r="S56" s="238"/>
      <c r="T56" s="238"/>
      <c r="U56" s="238"/>
      <c r="V56" s="238"/>
      <c r="W56" s="260" t="s">
        <v>268</v>
      </c>
      <c r="X56" s="261"/>
      <c r="Y56" s="262"/>
      <c r="Z56" s="260" t="s">
        <v>269</v>
      </c>
      <c r="AA56" s="261"/>
      <c r="AB56" s="262"/>
      <c r="AC56" s="237" t="s">
        <v>265</v>
      </c>
      <c r="AD56" s="238"/>
      <c r="AE56" s="238"/>
      <c r="AF56" s="238"/>
      <c r="AG56" s="238"/>
      <c r="AH56" s="238"/>
      <c r="AI56" s="238"/>
      <c r="AJ56" s="238"/>
      <c r="AK56" s="238"/>
      <c r="AL56" s="239"/>
      <c r="AM56" s="16"/>
      <c r="AO56" s="50" t="s">
        <v>268</v>
      </c>
      <c r="AP56" s="49" t="s">
        <v>269</v>
      </c>
    </row>
    <row r="57" spans="1:61" ht="13.75" customHeight="1">
      <c r="A57" s="12">
        <f>ROW()</f>
        <v>57</v>
      </c>
      <c r="B57" s="38"/>
      <c r="C57" s="237" t="s">
        <v>270</v>
      </c>
      <c r="D57" s="238"/>
      <c r="E57" s="238"/>
      <c r="F57" s="239"/>
      <c r="G57" s="237" t="s">
        <v>271</v>
      </c>
      <c r="H57" s="238"/>
      <c r="I57" s="238"/>
      <c r="J57" s="238"/>
      <c r="K57" s="238"/>
      <c r="L57" s="238"/>
      <c r="M57" s="238"/>
      <c r="N57" s="238"/>
      <c r="O57" s="238"/>
      <c r="P57" s="238"/>
      <c r="Q57" s="238"/>
      <c r="R57" s="238"/>
      <c r="S57" s="238"/>
      <c r="T57" s="238"/>
      <c r="U57" s="238"/>
      <c r="V57" s="238"/>
      <c r="W57" s="260" t="s">
        <v>272</v>
      </c>
      <c r="X57" s="261"/>
      <c r="Y57" s="262"/>
      <c r="Z57" s="260" t="s">
        <v>273</v>
      </c>
      <c r="AA57" s="261"/>
      <c r="AB57" s="262"/>
      <c r="AC57" s="237" t="s">
        <v>265</v>
      </c>
      <c r="AD57" s="238"/>
      <c r="AE57" s="238"/>
      <c r="AF57" s="238"/>
      <c r="AG57" s="238"/>
      <c r="AH57" s="238"/>
      <c r="AI57" s="238"/>
      <c r="AJ57" s="238"/>
      <c r="AK57" s="238"/>
      <c r="AL57" s="239"/>
      <c r="AM57" s="16"/>
      <c r="AO57" s="50" t="s">
        <v>272</v>
      </c>
      <c r="AP57" s="49" t="s">
        <v>273</v>
      </c>
    </row>
    <row r="58" spans="1:61" ht="13.75" customHeight="1">
      <c r="A58" s="12">
        <f>ROW()</f>
        <v>58</v>
      </c>
      <c r="B58" s="38"/>
      <c r="C58" s="237" t="s">
        <v>274</v>
      </c>
      <c r="D58" s="238"/>
      <c r="E58" s="238"/>
      <c r="F58" s="239"/>
      <c r="G58" s="237" t="s">
        <v>275</v>
      </c>
      <c r="H58" s="238"/>
      <c r="I58" s="238"/>
      <c r="J58" s="238"/>
      <c r="K58" s="238"/>
      <c r="L58" s="238"/>
      <c r="M58" s="238"/>
      <c r="N58" s="238"/>
      <c r="O58" s="238"/>
      <c r="P58" s="238"/>
      <c r="Q58" s="238"/>
      <c r="R58" s="238"/>
      <c r="S58" s="238"/>
      <c r="T58" s="238"/>
      <c r="U58" s="238"/>
      <c r="V58" s="238"/>
      <c r="W58" s="238"/>
      <c r="X58" s="238"/>
      <c r="Y58" s="263" t="s">
        <v>276</v>
      </c>
      <c r="Z58" s="263"/>
      <c r="AA58" s="263"/>
      <c r="AB58" s="260"/>
      <c r="AC58" s="237" t="s">
        <v>97</v>
      </c>
      <c r="AD58" s="238"/>
      <c r="AE58" s="238"/>
      <c r="AF58" s="238"/>
      <c r="AG58" s="238"/>
      <c r="AH58" s="238"/>
      <c r="AI58" s="238"/>
      <c r="AJ58" s="238"/>
      <c r="AK58" s="238"/>
      <c r="AL58" s="239"/>
      <c r="AM58" s="16"/>
      <c r="AO58" s="93" t="s">
        <v>67</v>
      </c>
      <c r="AP58" s="51" t="s">
        <v>276</v>
      </c>
      <c r="AQ58" s="47" t="s">
        <v>277</v>
      </c>
      <c r="AR58" s="48" t="s">
        <v>278</v>
      </c>
      <c r="AS58" s="67"/>
    </row>
    <row r="59" spans="1:61" ht="13.75" customHeight="1">
      <c r="A59" s="12">
        <f>ROW()</f>
        <v>59</v>
      </c>
      <c r="B59" s="38"/>
      <c r="C59" s="256" t="s">
        <v>279</v>
      </c>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8"/>
      <c r="AM59" s="16"/>
      <c r="AO59" s="56"/>
      <c r="AP59" s="56"/>
      <c r="AQ59" s="56"/>
      <c r="AR59" s="56"/>
      <c r="AS59" s="56"/>
      <c r="AT59" s="56"/>
      <c r="AU59" s="57"/>
      <c r="AV59" s="56"/>
    </row>
    <row r="60" spans="1:61" ht="13.75" customHeight="1">
      <c r="A60" s="12">
        <f>ROW()</f>
        <v>60</v>
      </c>
      <c r="B60" s="70" t="s">
        <v>150</v>
      </c>
      <c r="C60" s="259" t="s">
        <v>280</v>
      </c>
      <c r="D60" s="238"/>
      <c r="E60" s="238"/>
      <c r="F60" s="239"/>
      <c r="G60" s="237" t="s">
        <v>281</v>
      </c>
      <c r="H60" s="238"/>
      <c r="I60" s="238"/>
      <c r="J60" s="238"/>
      <c r="K60" s="238"/>
      <c r="L60" s="238"/>
      <c r="M60" s="238"/>
      <c r="N60" s="238"/>
      <c r="O60" s="238"/>
      <c r="P60" s="238"/>
      <c r="Q60" s="238"/>
      <c r="R60" s="238"/>
      <c r="S60" s="238"/>
      <c r="T60" s="238"/>
      <c r="U60" s="238"/>
      <c r="V60" s="238"/>
      <c r="W60" s="238"/>
      <c r="X60" s="238"/>
      <c r="Y60" s="238" t="s">
        <v>67</v>
      </c>
      <c r="Z60" s="238"/>
      <c r="AA60" s="238"/>
      <c r="AB60" s="239"/>
      <c r="AC60" s="242" t="s">
        <v>282</v>
      </c>
      <c r="AD60" s="243"/>
      <c r="AE60" s="243"/>
      <c r="AF60" s="243"/>
      <c r="AG60" s="243"/>
      <c r="AH60" s="243"/>
      <c r="AI60" s="243"/>
      <c r="AJ60" s="243"/>
      <c r="AK60" s="243"/>
      <c r="AL60" s="244"/>
      <c r="AM60" s="16"/>
      <c r="AO60" s="51" t="s">
        <v>67</v>
      </c>
      <c r="AP60" s="69" t="s">
        <v>283</v>
      </c>
      <c r="AQ60" s="69" t="s">
        <v>284</v>
      </c>
      <c r="AR60" s="69" t="s">
        <v>285</v>
      </c>
      <c r="AS60" s="69" t="s">
        <v>286</v>
      </c>
      <c r="AT60" s="69" t="s">
        <v>287</v>
      </c>
      <c r="AU60" s="69" t="s">
        <v>288</v>
      </c>
      <c r="AV60" s="69" t="s">
        <v>289</v>
      </c>
      <c r="AW60" s="69" t="s">
        <v>290</v>
      </c>
      <c r="AX60" s="69" t="s">
        <v>291</v>
      </c>
      <c r="AY60" s="69" t="s">
        <v>292</v>
      </c>
      <c r="AZ60" s="69" t="s">
        <v>293</v>
      </c>
      <c r="BA60" s="69" t="s">
        <v>294</v>
      </c>
      <c r="BB60" s="69" t="s">
        <v>295</v>
      </c>
      <c r="BC60" s="69" t="s">
        <v>296</v>
      </c>
      <c r="BD60" s="69" t="s">
        <v>297</v>
      </c>
      <c r="BE60" s="69" t="s">
        <v>298</v>
      </c>
      <c r="BF60" s="69" t="s">
        <v>299</v>
      </c>
      <c r="BG60" s="67"/>
    </row>
    <row r="61" spans="1:61" ht="13.75" customHeight="1">
      <c r="A61" s="12">
        <f>ROW()</f>
        <v>61</v>
      </c>
      <c r="B61" s="70" t="s">
        <v>150</v>
      </c>
      <c r="C61" s="259" t="s">
        <v>300</v>
      </c>
      <c r="D61" s="238"/>
      <c r="E61" s="238"/>
      <c r="F61" s="239"/>
      <c r="G61" s="237" t="s">
        <v>301</v>
      </c>
      <c r="H61" s="238"/>
      <c r="I61" s="238"/>
      <c r="J61" s="238"/>
      <c r="K61" s="238"/>
      <c r="L61" s="238"/>
      <c r="M61" s="238"/>
      <c r="N61" s="238"/>
      <c r="O61" s="238"/>
      <c r="P61" s="238"/>
      <c r="Q61" s="238"/>
      <c r="R61" s="238"/>
      <c r="S61" s="238"/>
      <c r="T61" s="238"/>
      <c r="U61" s="238"/>
      <c r="V61" s="238"/>
      <c r="W61" s="238"/>
      <c r="X61" s="238"/>
      <c r="Y61" s="238" t="s">
        <v>67</v>
      </c>
      <c r="Z61" s="238"/>
      <c r="AA61" s="238"/>
      <c r="AB61" s="239"/>
      <c r="AC61" s="242" t="s">
        <v>282</v>
      </c>
      <c r="AD61" s="243"/>
      <c r="AE61" s="243"/>
      <c r="AF61" s="243"/>
      <c r="AG61" s="243"/>
      <c r="AH61" s="243"/>
      <c r="AI61" s="243"/>
      <c r="AJ61" s="243"/>
      <c r="AK61" s="243"/>
      <c r="AL61" s="244"/>
      <c r="AM61" s="16"/>
      <c r="AO61" s="51" t="s">
        <v>67</v>
      </c>
      <c r="AP61" s="69" t="s">
        <v>284</v>
      </c>
      <c r="AQ61" s="69" t="s">
        <v>302</v>
      </c>
      <c r="AR61" s="69" t="s">
        <v>303</v>
      </c>
      <c r="AS61" s="69" t="s">
        <v>304</v>
      </c>
      <c r="AT61" s="69" t="s">
        <v>290</v>
      </c>
      <c r="AU61" s="69" t="s">
        <v>305</v>
      </c>
      <c r="AV61" s="69" t="s">
        <v>306</v>
      </c>
      <c r="AW61" s="69" t="s">
        <v>307</v>
      </c>
      <c r="AX61" s="69" t="s">
        <v>308</v>
      </c>
      <c r="AY61" s="69" t="s">
        <v>309</v>
      </c>
      <c r="AZ61" s="69" t="s">
        <v>291</v>
      </c>
      <c r="BA61" s="69" t="s">
        <v>292</v>
      </c>
      <c r="BB61" s="69" t="s">
        <v>293</v>
      </c>
      <c r="BC61" s="69" t="s">
        <v>294</v>
      </c>
      <c r="BD61" s="69" t="s">
        <v>295</v>
      </c>
      <c r="BE61" s="69" t="s">
        <v>296</v>
      </c>
      <c r="BF61" s="69" t="s">
        <v>297</v>
      </c>
      <c r="BG61" s="69" t="s">
        <v>298</v>
      </c>
      <c r="BH61" s="69" t="s">
        <v>299</v>
      </c>
      <c r="BI61" s="67"/>
    </row>
    <row r="62" spans="1:61" ht="13.75" customHeight="1" thickBot="1">
      <c r="A62" s="12">
        <f>ROW()</f>
        <v>62</v>
      </c>
      <c r="B62" s="38"/>
      <c r="C62" s="247" t="s">
        <v>857</v>
      </c>
      <c r="D62" s="248"/>
      <c r="E62" s="248"/>
      <c r="F62" s="249"/>
      <c r="G62" s="250" t="s">
        <v>855</v>
      </c>
      <c r="H62" s="251"/>
      <c r="I62" s="251"/>
      <c r="J62" s="251"/>
      <c r="K62" s="251"/>
      <c r="L62" s="251"/>
      <c r="M62" s="251"/>
      <c r="N62" s="251"/>
      <c r="O62" s="251"/>
      <c r="P62" s="251"/>
      <c r="Q62" s="251"/>
      <c r="R62" s="251"/>
      <c r="S62" s="251"/>
      <c r="T62" s="251"/>
      <c r="U62" s="251"/>
      <c r="V62" s="251"/>
      <c r="W62" s="251" t="s">
        <v>854</v>
      </c>
      <c r="X62" s="251"/>
      <c r="Y62" s="251"/>
      <c r="Z62" s="251"/>
      <c r="AA62" s="251"/>
      <c r="AB62" s="252"/>
      <c r="AC62" s="250"/>
      <c r="AD62" s="251"/>
      <c r="AE62" s="251"/>
      <c r="AF62" s="251"/>
      <c r="AG62" s="251"/>
      <c r="AH62" s="251"/>
      <c r="AI62" s="251"/>
      <c r="AJ62" s="251"/>
      <c r="AK62" s="251"/>
      <c r="AL62" s="252"/>
      <c r="AM62" s="16"/>
      <c r="AO62" s="177" t="s">
        <v>67</v>
      </c>
      <c r="AP62" s="52" t="s">
        <v>854</v>
      </c>
      <c r="AQ62" s="64" t="s">
        <v>858</v>
      </c>
      <c r="AR62" s="64" t="s">
        <v>856</v>
      </c>
      <c r="AS62" s="64"/>
      <c r="AY62" s="54"/>
    </row>
    <row r="63" spans="1:61" ht="27" customHeight="1" thickBot="1">
      <c r="A63" s="42"/>
      <c r="B63" s="139"/>
      <c r="C63" s="253" t="s">
        <v>310</v>
      </c>
      <c r="D63" s="253"/>
      <c r="E63" s="253"/>
      <c r="F63" s="253"/>
      <c r="G63" s="253"/>
      <c r="H63" s="253"/>
      <c r="I63" s="253"/>
      <c r="J63" s="253"/>
      <c r="K63" s="253"/>
      <c r="L63" s="253" t="str">
        <f>Insert_Project_Document_Number</f>
        <v>Insert Project Document Number</v>
      </c>
      <c r="M63" s="253"/>
      <c r="N63" s="253"/>
      <c r="O63" s="253"/>
      <c r="P63" s="253"/>
      <c r="Q63" s="253"/>
      <c r="R63" s="253"/>
      <c r="S63" s="253"/>
      <c r="T63" s="253"/>
      <c r="U63" s="253"/>
      <c r="V63" s="253"/>
      <c r="W63" s="253"/>
      <c r="X63" s="253"/>
      <c r="Y63" s="253"/>
      <c r="Z63" s="253"/>
      <c r="AA63" s="253" t="s">
        <v>311</v>
      </c>
      <c r="AB63" s="253"/>
      <c r="AC63" s="253"/>
      <c r="AD63" s="253" t="str">
        <f>Insert_Project_Document_Revision</f>
        <v>Insert Project Document Revision</v>
      </c>
      <c r="AE63" s="253"/>
      <c r="AF63" s="253"/>
      <c r="AG63" s="253"/>
      <c r="AH63" s="253" t="s">
        <v>312</v>
      </c>
      <c r="AI63" s="253"/>
      <c r="AJ63" s="253"/>
      <c r="AK63" s="253"/>
      <c r="AL63" s="254">
        <v>7</v>
      </c>
      <c r="AM63" s="255"/>
      <c r="AQ63" t="s">
        <v>313</v>
      </c>
    </row>
  </sheetData>
  <mergeCells count="226">
    <mergeCell ref="C18:F18"/>
    <mergeCell ref="G18:T18"/>
    <mergeCell ref="U18:AB18"/>
    <mergeCell ref="AC18:AL18"/>
    <mergeCell ref="C19:F19"/>
    <mergeCell ref="G19:T19"/>
    <mergeCell ref="U19:AB19"/>
    <mergeCell ref="AC19:AL19"/>
    <mergeCell ref="B5:AL5"/>
    <mergeCell ref="C6:AL6"/>
    <mergeCell ref="C7:F7"/>
    <mergeCell ref="G7:V7"/>
    <mergeCell ref="W7:AB7"/>
    <mergeCell ref="AC7:AL7"/>
    <mergeCell ref="AC10:AL10"/>
    <mergeCell ref="C11:F11"/>
    <mergeCell ref="G11:V11"/>
    <mergeCell ref="W11:AB11"/>
    <mergeCell ref="AC11:AL11"/>
    <mergeCell ref="C8:F8"/>
    <mergeCell ref="G8:V8"/>
    <mergeCell ref="W8:AB8"/>
    <mergeCell ref="AC8:AL8"/>
    <mergeCell ref="C9:F9"/>
    <mergeCell ref="C1:AL1"/>
    <mergeCell ref="C4:F4"/>
    <mergeCell ref="G4:V4"/>
    <mergeCell ref="W4:AB4"/>
    <mergeCell ref="AC4:AL4"/>
    <mergeCell ref="C2:O2"/>
    <mergeCell ref="C3:O3"/>
    <mergeCell ref="P2:AL2"/>
    <mergeCell ref="P3:AL3"/>
    <mergeCell ref="G9:V9"/>
    <mergeCell ref="W9:AB9"/>
    <mergeCell ref="AC9:AL9"/>
    <mergeCell ref="C12:F12"/>
    <mergeCell ref="G12:V12"/>
    <mergeCell ref="W12:AB12"/>
    <mergeCell ref="C13:F13"/>
    <mergeCell ref="G13:Y13"/>
    <mergeCell ref="Z13:AB13"/>
    <mergeCell ref="C10:F10"/>
    <mergeCell ref="G10:V10"/>
    <mergeCell ref="W10:AB10"/>
    <mergeCell ref="AC12:AL12"/>
    <mergeCell ref="C16:F16"/>
    <mergeCell ref="G16:Y16"/>
    <mergeCell ref="Z16:AB16"/>
    <mergeCell ref="AC16:AL16"/>
    <mergeCell ref="C17:F17"/>
    <mergeCell ref="G17:T17"/>
    <mergeCell ref="U17:AB17"/>
    <mergeCell ref="AC17:AL17"/>
    <mergeCell ref="AC13:AL13"/>
    <mergeCell ref="C14:F14"/>
    <mergeCell ref="G14:Y14"/>
    <mergeCell ref="Z14:AB14"/>
    <mergeCell ref="AC14:AL14"/>
    <mergeCell ref="C15:F15"/>
    <mergeCell ref="G15:Y15"/>
    <mergeCell ref="Z15:AB15"/>
    <mergeCell ref="AC15:AL15"/>
    <mergeCell ref="C24:F24"/>
    <mergeCell ref="G24:V24"/>
    <mergeCell ref="W24:AB24"/>
    <mergeCell ref="AC24:AL24"/>
    <mergeCell ref="C25:F25"/>
    <mergeCell ref="G25:V25"/>
    <mergeCell ref="W25:AB25"/>
    <mergeCell ref="AC25:AL25"/>
    <mergeCell ref="C21:F21"/>
    <mergeCell ref="AC21:AL21"/>
    <mergeCell ref="C22:AL22"/>
    <mergeCell ref="C23:F23"/>
    <mergeCell ref="G23:T23"/>
    <mergeCell ref="U23:AB23"/>
    <mergeCell ref="AC23:AL23"/>
    <mergeCell ref="U21:AB21"/>
    <mergeCell ref="G21:T21"/>
    <mergeCell ref="C28:F28"/>
    <mergeCell ref="G28:V28"/>
    <mergeCell ref="W28:AB28"/>
    <mergeCell ref="AC28:AL28"/>
    <mergeCell ref="C29:F29"/>
    <mergeCell ref="G29:V29"/>
    <mergeCell ref="W29:AB29"/>
    <mergeCell ref="AC29:AL29"/>
    <mergeCell ref="C26:F26"/>
    <mergeCell ref="G26:V26"/>
    <mergeCell ref="W26:AB26"/>
    <mergeCell ref="AC26:AL26"/>
    <mergeCell ref="C27:F27"/>
    <mergeCell ref="G27:V27"/>
    <mergeCell ref="W27:AB27"/>
    <mergeCell ref="AC27:AL27"/>
    <mergeCell ref="C32:F32"/>
    <mergeCell ref="G32:AL32"/>
    <mergeCell ref="C33:F33"/>
    <mergeCell ref="G33:T33"/>
    <mergeCell ref="U33:AB33"/>
    <mergeCell ref="AC33:AL33"/>
    <mergeCell ref="C30:F30"/>
    <mergeCell ref="G30:V30"/>
    <mergeCell ref="W30:AB30"/>
    <mergeCell ref="AC30:AL30"/>
    <mergeCell ref="C31:F31"/>
    <mergeCell ref="G31:V31"/>
    <mergeCell ref="W31:AB31"/>
    <mergeCell ref="AC31:AL31"/>
    <mergeCell ref="C37:F37"/>
    <mergeCell ref="AC37:AL37"/>
    <mergeCell ref="C38:F38"/>
    <mergeCell ref="AC38:AL38"/>
    <mergeCell ref="C34:AL34"/>
    <mergeCell ref="C35:F35"/>
    <mergeCell ref="AC35:AL35"/>
    <mergeCell ref="C36:F36"/>
    <mergeCell ref="AC36:AL36"/>
    <mergeCell ref="G36:Y36"/>
    <mergeCell ref="Z36:AB36"/>
    <mergeCell ref="G37:Y37"/>
    <mergeCell ref="Z37:AB37"/>
    <mergeCell ref="G38:Y38"/>
    <mergeCell ref="Z38:AB38"/>
    <mergeCell ref="G46:Y46"/>
    <mergeCell ref="Z46:AB46"/>
    <mergeCell ref="C41:F41"/>
    <mergeCell ref="AC41:AL41"/>
    <mergeCell ref="C42:F42"/>
    <mergeCell ref="AC42:AL42"/>
    <mergeCell ref="C39:F39"/>
    <mergeCell ref="AC39:AL39"/>
    <mergeCell ref="C40:F40"/>
    <mergeCell ref="AC40:AL40"/>
    <mergeCell ref="G39:Y39"/>
    <mergeCell ref="Z39:AB39"/>
    <mergeCell ref="G40:Y40"/>
    <mergeCell ref="Z40:AB40"/>
    <mergeCell ref="G41:Y41"/>
    <mergeCell ref="Z41:AB41"/>
    <mergeCell ref="G42:Y42"/>
    <mergeCell ref="Z42:AB42"/>
    <mergeCell ref="C52:F52"/>
    <mergeCell ref="G52:X52"/>
    <mergeCell ref="Y52:AB52"/>
    <mergeCell ref="AC52:AL52"/>
    <mergeCell ref="C53:F53"/>
    <mergeCell ref="G53:X53"/>
    <mergeCell ref="Y53:AB53"/>
    <mergeCell ref="C48:F48"/>
    <mergeCell ref="G48:AB48"/>
    <mergeCell ref="AC48:AL48"/>
    <mergeCell ref="B49:AL49"/>
    <mergeCell ref="C50:AL50"/>
    <mergeCell ref="C51:F51"/>
    <mergeCell ref="G51:X51"/>
    <mergeCell ref="Y51:AB51"/>
    <mergeCell ref="AC51:AL51"/>
    <mergeCell ref="AC53:AL53"/>
    <mergeCell ref="AC55:AL55"/>
    <mergeCell ref="C56:F56"/>
    <mergeCell ref="G56:V56"/>
    <mergeCell ref="W56:Y56"/>
    <mergeCell ref="Z56:AB56"/>
    <mergeCell ref="AC56:AL56"/>
    <mergeCell ref="C54:F54"/>
    <mergeCell ref="G54:S54"/>
    <mergeCell ref="T54:AB54"/>
    <mergeCell ref="C55:F55"/>
    <mergeCell ref="G55:V55"/>
    <mergeCell ref="W55:Y55"/>
    <mergeCell ref="Z55:AB55"/>
    <mergeCell ref="AC54:AL54"/>
    <mergeCell ref="C57:F57"/>
    <mergeCell ref="G57:V57"/>
    <mergeCell ref="W57:Y57"/>
    <mergeCell ref="Z57:AB57"/>
    <mergeCell ref="AC57:AL57"/>
    <mergeCell ref="C58:F58"/>
    <mergeCell ref="AC58:AL58"/>
    <mergeCell ref="Y58:AB58"/>
    <mergeCell ref="G58:X58"/>
    <mergeCell ref="C59:AL59"/>
    <mergeCell ref="C60:F60"/>
    <mergeCell ref="G60:X60"/>
    <mergeCell ref="Y60:AB60"/>
    <mergeCell ref="AC60:AL60"/>
    <mergeCell ref="C61:F61"/>
    <mergeCell ref="G61:X61"/>
    <mergeCell ref="Y61:AB61"/>
    <mergeCell ref="AC61:AL61"/>
    <mergeCell ref="C62:F62"/>
    <mergeCell ref="AC62:AL62"/>
    <mergeCell ref="C63:K63"/>
    <mergeCell ref="L63:Z63"/>
    <mergeCell ref="AA63:AC63"/>
    <mergeCell ref="AD63:AG63"/>
    <mergeCell ref="AH63:AK63"/>
    <mergeCell ref="AL63:AM63"/>
    <mergeCell ref="W62:AB62"/>
    <mergeCell ref="G62:V62"/>
    <mergeCell ref="C47:F47"/>
    <mergeCell ref="G47:Y47"/>
    <mergeCell ref="Z47:AB47"/>
    <mergeCell ref="AC47:AL47"/>
    <mergeCell ref="G35:Y35"/>
    <mergeCell ref="Z35:AB35"/>
    <mergeCell ref="C20:F20"/>
    <mergeCell ref="AC20:AL20"/>
    <mergeCell ref="U20:AB20"/>
    <mergeCell ref="G20:T20"/>
    <mergeCell ref="C45:F45"/>
    <mergeCell ref="AC45:AL45"/>
    <mergeCell ref="C46:F46"/>
    <mergeCell ref="AC46:AL46"/>
    <mergeCell ref="C43:F43"/>
    <mergeCell ref="AC43:AL43"/>
    <mergeCell ref="C44:F44"/>
    <mergeCell ref="AC44:AL44"/>
    <mergeCell ref="G43:Y43"/>
    <mergeCell ref="Z43:AB43"/>
    <mergeCell ref="G44:Y44"/>
    <mergeCell ref="Z44:AB44"/>
    <mergeCell ref="G45:Y45"/>
    <mergeCell ref="Z45:AB45"/>
  </mergeCells>
  <conditionalFormatting sqref="AC24:AL24">
    <cfRule type="expression" dxfId="6" priority="7">
      <formula>+W24="Not applicable"</formula>
    </cfRule>
  </conditionalFormatting>
  <conditionalFormatting sqref="AC25:AL25">
    <cfRule type="expression" dxfId="5" priority="6">
      <formula>+W25="Not applicable"</formula>
    </cfRule>
  </conditionalFormatting>
  <conditionalFormatting sqref="AC26:AL26">
    <cfRule type="expression" dxfId="4" priority="5">
      <formula>+W26="Not applicable"</formula>
    </cfRule>
  </conditionalFormatting>
  <conditionalFormatting sqref="AC27:AL27">
    <cfRule type="expression" dxfId="3" priority="4">
      <formula>+W27="Not applicable"</formula>
    </cfRule>
  </conditionalFormatting>
  <conditionalFormatting sqref="AC28:AL28">
    <cfRule type="expression" dxfId="2" priority="3">
      <formula>+W28="Not applicable"</formula>
    </cfRule>
  </conditionalFormatting>
  <conditionalFormatting sqref="AC30:AL30">
    <cfRule type="expression" dxfId="1" priority="2">
      <formula>+W30="Not applicable"</formula>
    </cfRule>
  </conditionalFormatting>
  <conditionalFormatting sqref="AC31:AL31">
    <cfRule type="expression" dxfId="0" priority="1">
      <formula>+W31="Not applicable"</formula>
    </cfRule>
  </conditionalFormatting>
  <dataValidations count="39">
    <dataValidation type="list" allowBlank="1" sqref="Z45:AB45" xr:uid="{00000000-0002-0000-0300-000000000000}">
      <formula1>$AO$45:$AP$45</formula1>
    </dataValidation>
    <dataValidation type="list" allowBlank="1" sqref="Z44:AB44" xr:uid="{00000000-0002-0000-0300-000001000000}">
      <formula1>$AO$44:$AP$44</formula1>
    </dataValidation>
    <dataValidation type="list" allowBlank="1" sqref="Z43:AB43" xr:uid="{00000000-0002-0000-0300-000002000000}">
      <formula1>$AO$43:$AP$43</formula1>
    </dataValidation>
    <dataValidation type="list" allowBlank="1" sqref="Z42:AB42" xr:uid="{00000000-0002-0000-0300-000003000000}">
      <formula1>$AO$42:$AP$42</formula1>
    </dataValidation>
    <dataValidation type="list" allowBlank="1" sqref="Z41:AB41" xr:uid="{00000000-0002-0000-0300-000004000000}">
      <formula1>$AO$41:$AP$41</formula1>
    </dataValidation>
    <dataValidation type="list" allowBlank="1" sqref="Z40:AB40" xr:uid="{00000000-0002-0000-0300-000005000000}">
      <formula1>$AO$40:$AP$40</formula1>
    </dataValidation>
    <dataValidation type="list" allowBlank="1" sqref="Z39:AB39" xr:uid="{00000000-0002-0000-0300-000006000000}">
      <formula1>$AO$39:$AP$39</formula1>
    </dataValidation>
    <dataValidation type="list" allowBlank="1" sqref="Z38:AB38" xr:uid="{00000000-0002-0000-0300-000007000000}">
      <formula1>$AO$38:$AP$38</formula1>
    </dataValidation>
    <dataValidation type="list" allowBlank="1" sqref="Z37:AB37" xr:uid="{00000000-0002-0000-0300-000008000000}">
      <formula1>$AO$37:$AP$37</formula1>
    </dataValidation>
    <dataValidation type="list" allowBlank="1" sqref="Z35:AB35" xr:uid="{00000000-0002-0000-0300-000009000000}">
      <formula1>$AO$35:$AP$35</formula1>
    </dataValidation>
    <dataValidation type="list" allowBlank="1" sqref="Z36:AB36" xr:uid="{00000000-0002-0000-0300-00000A000000}">
      <formula1>$AO$36:$AP$36</formula1>
    </dataValidation>
    <dataValidation type="list" allowBlank="1" sqref="U33:AB33" xr:uid="{00000000-0002-0000-0300-00000B000000}">
      <formula1>$AO$33:$AR$33</formula1>
    </dataValidation>
    <dataValidation type="list" allowBlank="1" sqref="G32:AL32" xr:uid="{00000000-0002-0000-0300-00000C000000}">
      <formula1>$AO$32:$AR$32</formula1>
    </dataValidation>
    <dataValidation type="list" allowBlank="1" sqref="U23:AB23" xr:uid="{00000000-0002-0000-0300-00000D000000}">
      <formula1>$AO$23:$AR$23</formula1>
    </dataValidation>
    <dataValidation type="list" allowBlank="1" sqref="W12:AB12" xr:uid="{00000000-0002-0000-0300-00000E000000}">
      <formula1>$AO$12:$AU$12</formula1>
    </dataValidation>
    <dataValidation type="list" allowBlank="1" sqref="Y51:AB51" xr:uid="{00000000-0002-0000-0300-00000F000000}">
      <formula1>$AO$51:$BF$51</formula1>
    </dataValidation>
    <dataValidation type="list" allowBlank="1" sqref="Z46:AB46" xr:uid="{00000000-0002-0000-0300-000010000000}">
      <formula1>$AO$46:$AP$46</formula1>
    </dataValidation>
    <dataValidation allowBlank="1" sqref="W7:AB11 Z13:AB16" xr:uid="{00000000-0002-0000-0300-000011000000}"/>
    <dataValidation type="list" allowBlank="1" sqref="Y52:AB52" xr:uid="{00000000-0002-0000-0300-000012000000}">
      <formula1>$AO$52:$BI$52</formula1>
    </dataValidation>
    <dataValidation type="list" allowBlank="1" sqref="Y60:AB60" xr:uid="{00000000-0002-0000-0300-000013000000}">
      <formula1>$AO$60:$BG$60</formula1>
    </dataValidation>
    <dataValidation type="list" allowBlank="1" sqref="Y61:AB61" xr:uid="{00000000-0002-0000-0300-000014000000}">
      <formula1>$AO$61:$BI$61</formula1>
    </dataValidation>
    <dataValidation type="list" allowBlank="1" sqref="T54" xr:uid="{00000000-0002-0000-0300-000015000000}">
      <formula1>$AO$54:$AS$54</formula1>
    </dataValidation>
    <dataValidation type="list" allowBlank="1" sqref="Y53:AB53" xr:uid="{00000000-0002-0000-0300-000016000000}">
      <formula1>$AO$53:$AP$53</formula1>
    </dataValidation>
    <dataValidation type="list" allowBlank="1" sqref="Z47:AB47" xr:uid="{00000000-0002-0000-0300-000017000000}">
      <formula1>$AO$47:$AP$47</formula1>
    </dataValidation>
    <dataValidation type="list" allowBlank="1" sqref="U20:AB20" xr:uid="{00000000-0002-0000-0300-000018000000}">
      <formula1>$AO$20:$AX$20</formula1>
    </dataValidation>
    <dataValidation type="list" allowBlank="1" sqref="U21" xr:uid="{00000000-0002-0000-0300-000019000000}">
      <formula1>$AO$21:$AS$21</formula1>
    </dataValidation>
    <dataValidation type="list" allowBlank="1" sqref="Y58" xr:uid="{00000000-0002-0000-0300-00001A000000}">
      <formula1>$AO$58:$AS$58</formula1>
    </dataValidation>
    <dataValidation type="list" allowBlank="1" sqref="W29:AB29" xr:uid="{00000000-0002-0000-0300-00001B000000}">
      <formula1>$AO$29:$AT$29</formula1>
    </dataValidation>
    <dataValidation type="list" allowBlank="1" sqref="W25:AB25" xr:uid="{00000000-0002-0000-0300-00001C000000}">
      <formula1>$AO$25:$AR$25</formula1>
    </dataValidation>
    <dataValidation type="list" allowBlank="1" sqref="W26:AB26" xr:uid="{00000000-0002-0000-0300-00001D000000}">
      <formula1>$AO$26:$AR$26</formula1>
    </dataValidation>
    <dataValidation type="list" allowBlank="1" sqref="W27:AB27" xr:uid="{00000000-0002-0000-0300-00001E000000}">
      <formula1>$AO$27:$AR$27</formula1>
    </dataValidation>
    <dataValidation type="list" allowBlank="1" sqref="W28:AB28" xr:uid="{00000000-0002-0000-0300-00001F000000}">
      <formula1>$AO$28:$AR$28</formula1>
    </dataValidation>
    <dataValidation type="list" allowBlank="1" sqref="W24:AB24" xr:uid="{00000000-0002-0000-0300-000020000000}">
      <formula1>$AO$24:$AR$24</formula1>
    </dataValidation>
    <dataValidation type="list" allowBlank="1" sqref="W30:AB30" xr:uid="{00000000-0002-0000-0300-000021000000}">
      <formula1>$AO$30:$AR$30</formula1>
    </dataValidation>
    <dataValidation type="list" allowBlank="1" sqref="W31:AB31" xr:uid="{00000000-0002-0000-0300-000022000000}">
      <formula1>$AO$31:$AR$31</formula1>
    </dataValidation>
    <dataValidation type="list" allowBlank="1" sqref="U17:AB17" xr:uid="{00000000-0002-0000-0300-000023000000}">
      <formula1>$AO$17:$AQ$17</formula1>
    </dataValidation>
    <dataValidation type="list" allowBlank="1" sqref="U19:AB19" xr:uid="{00000000-0002-0000-0300-000024000000}">
      <formula1>$AO$19:$AQ$19</formula1>
    </dataValidation>
    <dataValidation type="list" allowBlank="1" sqref="U18:AB18" xr:uid="{00000000-0002-0000-0300-000025000000}">
      <formula1>$AO$18:$AT$18</formula1>
    </dataValidation>
    <dataValidation type="list" allowBlank="1" sqref="W62" xr:uid="{00000000-0002-0000-0300-000026000000}">
      <formula1>$AO$62:$AS$62</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BM63"/>
  <sheetViews>
    <sheetView showGridLines="0" zoomScaleNormal="100" workbookViewId="0"/>
  </sheetViews>
  <sheetFormatPr defaultRowHeight="12.5"/>
  <cols>
    <col min="1" max="2" width="2.7265625" customWidth="1"/>
    <col min="3" max="38" width="2.453125" customWidth="1"/>
    <col min="39" max="40" width="2.7265625" customWidth="1"/>
    <col min="42" max="42" width="11" customWidth="1"/>
  </cols>
  <sheetData>
    <row r="1" spans="1:59" ht="27.65" customHeight="1" thickBot="1">
      <c r="A1" s="1" t="s">
        <v>83</v>
      </c>
      <c r="B1" s="2"/>
      <c r="C1" s="272" t="s">
        <v>840</v>
      </c>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3" t="s">
        <v>84</v>
      </c>
    </row>
    <row r="2" spans="1:59" ht="13.75" customHeight="1">
      <c r="A2" s="37">
        <f>ROW()</f>
        <v>2</v>
      </c>
      <c r="B2" s="130"/>
      <c r="C2" s="279" t="s">
        <v>85</v>
      </c>
      <c r="D2" s="279"/>
      <c r="E2" s="279"/>
      <c r="F2" s="279"/>
      <c r="G2" s="279"/>
      <c r="H2" s="279"/>
      <c r="I2" s="279"/>
      <c r="J2" s="279"/>
      <c r="K2" s="279"/>
      <c r="L2" s="279"/>
      <c r="M2" s="279"/>
      <c r="N2" s="279"/>
      <c r="O2" s="279"/>
      <c r="P2" s="281" t="str">
        <f>Insert_Tag_No</f>
        <v>Insert Tag_No</v>
      </c>
      <c r="Q2" s="281"/>
      <c r="R2" s="281"/>
      <c r="S2" s="281"/>
      <c r="T2" s="281"/>
      <c r="U2" s="281"/>
      <c r="V2" s="281"/>
      <c r="W2" s="281"/>
      <c r="X2" s="281"/>
      <c r="Y2" s="281"/>
      <c r="Z2" s="281"/>
      <c r="AA2" s="281"/>
      <c r="AB2" s="281"/>
      <c r="AC2" s="281"/>
      <c r="AD2" s="281"/>
      <c r="AE2" s="281"/>
      <c r="AF2" s="281"/>
      <c r="AG2" s="281"/>
      <c r="AH2" s="281"/>
      <c r="AI2" s="281"/>
      <c r="AJ2" s="281"/>
      <c r="AK2" s="281"/>
      <c r="AL2" s="282"/>
      <c r="AM2" s="18"/>
    </row>
    <row r="3" spans="1:59" ht="13.75" customHeight="1">
      <c r="A3" s="12">
        <f>ROW()</f>
        <v>3</v>
      </c>
      <c r="B3" s="130"/>
      <c r="C3" s="280" t="s">
        <v>86</v>
      </c>
      <c r="D3" s="280"/>
      <c r="E3" s="280"/>
      <c r="F3" s="280"/>
      <c r="G3" s="280"/>
      <c r="H3" s="280"/>
      <c r="I3" s="280"/>
      <c r="J3" s="280"/>
      <c r="K3" s="280"/>
      <c r="L3" s="280"/>
      <c r="M3" s="280"/>
      <c r="N3" s="280"/>
      <c r="O3" s="280"/>
      <c r="P3" s="283" t="str">
        <f>Insert_Service_Description</f>
        <v>Insert Service Description</v>
      </c>
      <c r="Q3" s="283"/>
      <c r="R3" s="283"/>
      <c r="S3" s="283"/>
      <c r="T3" s="283"/>
      <c r="U3" s="283"/>
      <c r="V3" s="283"/>
      <c r="W3" s="283"/>
      <c r="X3" s="283"/>
      <c r="Y3" s="283"/>
      <c r="Z3" s="283"/>
      <c r="AA3" s="283"/>
      <c r="AB3" s="283"/>
      <c r="AC3" s="283"/>
      <c r="AD3" s="283"/>
      <c r="AE3" s="283"/>
      <c r="AF3" s="283"/>
      <c r="AG3" s="283"/>
      <c r="AH3" s="283"/>
      <c r="AI3" s="283"/>
      <c r="AJ3" s="283"/>
      <c r="AK3" s="283"/>
      <c r="AL3" s="284"/>
      <c r="AM3" s="16"/>
    </row>
    <row r="4" spans="1:59" ht="13.75" customHeight="1">
      <c r="A4" s="12">
        <f>ROW()</f>
        <v>4</v>
      </c>
      <c r="B4" s="39"/>
      <c r="C4" s="273" t="s">
        <v>87</v>
      </c>
      <c r="D4" s="274"/>
      <c r="E4" s="274"/>
      <c r="F4" s="275"/>
      <c r="G4" s="276" t="s">
        <v>88</v>
      </c>
      <c r="H4" s="277"/>
      <c r="I4" s="277"/>
      <c r="J4" s="277"/>
      <c r="K4" s="277"/>
      <c r="L4" s="277"/>
      <c r="M4" s="277"/>
      <c r="N4" s="277"/>
      <c r="O4" s="277"/>
      <c r="P4" s="277"/>
      <c r="Q4" s="277"/>
      <c r="R4" s="277"/>
      <c r="S4" s="277"/>
      <c r="T4" s="277"/>
      <c r="U4" s="277"/>
      <c r="V4" s="278"/>
      <c r="W4" s="276" t="s">
        <v>89</v>
      </c>
      <c r="X4" s="277"/>
      <c r="Y4" s="277"/>
      <c r="Z4" s="277"/>
      <c r="AA4" s="277"/>
      <c r="AB4" s="278"/>
      <c r="AC4" s="276" t="s">
        <v>90</v>
      </c>
      <c r="AD4" s="277"/>
      <c r="AE4" s="277"/>
      <c r="AF4" s="277"/>
      <c r="AG4" s="277"/>
      <c r="AH4" s="277"/>
      <c r="AI4" s="277"/>
      <c r="AJ4" s="277"/>
      <c r="AK4" s="277"/>
      <c r="AL4" s="278"/>
      <c r="AM4" s="16"/>
      <c r="AO4" s="49" t="s">
        <v>91</v>
      </c>
    </row>
    <row r="5" spans="1:59" ht="13.75" customHeight="1">
      <c r="A5" s="12">
        <f>ROW()</f>
        <v>5</v>
      </c>
      <c r="B5" s="267" t="s">
        <v>213</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8"/>
      <c r="AM5" s="16"/>
    </row>
    <row r="6" spans="1:59" ht="13.75" customHeight="1">
      <c r="A6" s="12">
        <f>ROW()</f>
        <v>6</v>
      </c>
      <c r="B6" s="38"/>
      <c r="C6" s="256" t="s">
        <v>314</v>
      </c>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8"/>
      <c r="AM6" s="16"/>
      <c r="AO6" s="56"/>
      <c r="AP6" s="56"/>
      <c r="AQ6" s="56"/>
      <c r="AR6" s="56"/>
      <c r="AS6" s="56"/>
      <c r="AT6" s="56"/>
      <c r="AU6" s="56"/>
      <c r="AV6" s="56"/>
      <c r="AW6" s="56"/>
      <c r="AX6" s="56"/>
      <c r="AY6" s="56"/>
      <c r="AZ6" s="56"/>
      <c r="BA6" s="56"/>
      <c r="BB6" s="56"/>
      <c r="BC6" s="56"/>
      <c r="BD6" s="56"/>
      <c r="BE6" s="56"/>
      <c r="BF6" s="56"/>
      <c r="BG6" s="56"/>
    </row>
    <row r="7" spans="1:59" ht="13.75" customHeight="1">
      <c r="A7" s="12">
        <f>ROW()</f>
        <v>7</v>
      </c>
      <c r="B7" s="70" t="s">
        <v>150</v>
      </c>
      <c r="C7" s="259" t="s">
        <v>315</v>
      </c>
      <c r="D7" s="238"/>
      <c r="E7" s="238"/>
      <c r="F7" s="239"/>
      <c r="G7" s="237" t="s">
        <v>316</v>
      </c>
      <c r="H7" s="238"/>
      <c r="I7" s="238"/>
      <c r="J7" s="238"/>
      <c r="K7" s="238"/>
      <c r="L7" s="238"/>
      <c r="M7" s="238"/>
      <c r="N7" s="238"/>
      <c r="O7" s="238"/>
      <c r="P7" s="238"/>
      <c r="Q7" s="238"/>
      <c r="R7" s="238"/>
      <c r="S7" s="238"/>
      <c r="T7" s="238"/>
      <c r="U7" s="238"/>
      <c r="V7" s="238"/>
      <c r="W7" s="238"/>
      <c r="X7" s="238"/>
      <c r="Y7" s="238" t="s">
        <v>67</v>
      </c>
      <c r="Z7" s="238"/>
      <c r="AA7" s="238"/>
      <c r="AB7" s="239"/>
      <c r="AC7" s="291"/>
      <c r="AD7" s="292"/>
      <c r="AE7" s="292"/>
      <c r="AF7" s="292"/>
      <c r="AG7" s="292"/>
      <c r="AH7" s="292"/>
      <c r="AI7" s="292"/>
      <c r="AJ7" s="292"/>
      <c r="AK7" s="292"/>
      <c r="AL7" s="293"/>
      <c r="AM7" s="16"/>
      <c r="AO7" s="51" t="s">
        <v>67</v>
      </c>
      <c r="AP7" s="47" t="s">
        <v>317</v>
      </c>
      <c r="AQ7" s="47" t="s">
        <v>318</v>
      </c>
      <c r="AR7" s="67"/>
      <c r="AU7" s="46"/>
      <c r="AV7" s="45"/>
    </row>
    <row r="8" spans="1:59" ht="13.75" customHeight="1">
      <c r="A8" s="12">
        <f>ROW()</f>
        <v>8</v>
      </c>
      <c r="B8" s="38"/>
      <c r="C8" s="256" t="s">
        <v>319</v>
      </c>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8"/>
      <c r="AM8" s="16"/>
      <c r="AO8" s="46"/>
      <c r="AP8" s="46"/>
      <c r="AQ8" s="46"/>
      <c r="AR8" s="46"/>
      <c r="AS8" s="46"/>
      <c r="AT8" s="46"/>
      <c r="AU8" s="46"/>
      <c r="AV8" s="45"/>
    </row>
    <row r="9" spans="1:59" ht="13.75" customHeight="1">
      <c r="A9" s="165">
        <v>9</v>
      </c>
      <c r="B9" s="167"/>
      <c r="C9" s="259" t="s">
        <v>320</v>
      </c>
      <c r="D9" s="238"/>
      <c r="E9" s="238"/>
      <c r="F9" s="239"/>
      <c r="G9" s="237" t="s">
        <v>321</v>
      </c>
      <c r="H9" s="238"/>
      <c r="I9" s="238"/>
      <c r="J9" s="238"/>
      <c r="K9" s="238"/>
      <c r="L9" s="238"/>
      <c r="M9" s="238"/>
      <c r="N9" s="238"/>
      <c r="O9" s="238"/>
      <c r="P9" s="238"/>
      <c r="Q9" s="238"/>
      <c r="R9" s="238"/>
      <c r="S9" s="238"/>
      <c r="T9" s="238"/>
      <c r="U9" s="238" t="s">
        <v>830</v>
      </c>
      <c r="V9" s="238"/>
      <c r="W9" s="238"/>
      <c r="X9" s="238"/>
      <c r="Y9" s="238"/>
      <c r="Z9" s="238"/>
      <c r="AA9" s="238"/>
      <c r="AB9" s="239"/>
      <c r="AC9" s="237"/>
      <c r="AD9" s="238"/>
      <c r="AE9" s="238"/>
      <c r="AF9" s="238"/>
      <c r="AG9" s="238"/>
      <c r="AH9" s="238"/>
      <c r="AI9" s="238"/>
      <c r="AJ9" s="238"/>
      <c r="AK9" s="238"/>
      <c r="AL9" s="239"/>
      <c r="AM9" s="166"/>
      <c r="AN9" s="164"/>
      <c r="AO9" s="169" t="s">
        <v>67</v>
      </c>
      <c r="AP9" s="170" t="s">
        <v>830</v>
      </c>
      <c r="AQ9" s="168" t="s">
        <v>322</v>
      </c>
      <c r="AR9" s="171"/>
      <c r="AS9" s="164"/>
      <c r="AT9" s="164"/>
      <c r="AU9" s="164"/>
      <c r="AV9" s="164"/>
      <c r="AW9" s="164"/>
      <c r="AX9" s="164"/>
      <c r="AY9" s="164"/>
      <c r="AZ9" s="164"/>
      <c r="BA9" s="164"/>
      <c r="BB9" s="164"/>
      <c r="BC9" s="164"/>
      <c r="BD9" s="164"/>
      <c r="BE9" s="164"/>
      <c r="BF9" s="164"/>
      <c r="BG9" s="164"/>
    </row>
    <row r="10" spans="1:59" ht="13.75" customHeight="1">
      <c r="A10" s="12">
        <f>ROW()</f>
        <v>10</v>
      </c>
      <c r="B10" s="70" t="s">
        <v>150</v>
      </c>
      <c r="C10" s="259" t="s">
        <v>323</v>
      </c>
      <c r="D10" s="238"/>
      <c r="E10" s="238"/>
      <c r="F10" s="239"/>
      <c r="G10" s="299" t="s">
        <v>324</v>
      </c>
      <c r="H10" s="300"/>
      <c r="I10" s="300"/>
      <c r="J10" s="300"/>
      <c r="K10" s="300"/>
      <c r="L10" s="300"/>
      <c r="M10" s="300"/>
      <c r="N10" s="300"/>
      <c r="O10" s="300"/>
      <c r="P10" s="300"/>
      <c r="Q10" s="300"/>
      <c r="R10" s="300"/>
      <c r="S10" s="300"/>
      <c r="T10" s="300"/>
      <c r="U10" s="300"/>
      <c r="V10" s="300"/>
      <c r="W10" s="292" t="s">
        <v>325</v>
      </c>
      <c r="X10" s="292"/>
      <c r="Y10" s="292"/>
      <c r="Z10" s="292"/>
      <c r="AA10" s="292"/>
      <c r="AB10" s="293"/>
      <c r="AC10" s="237"/>
      <c r="AD10" s="238"/>
      <c r="AE10" s="238"/>
      <c r="AF10" s="238"/>
      <c r="AG10" s="238"/>
      <c r="AH10" s="238"/>
      <c r="AI10" s="238"/>
      <c r="AJ10" s="238"/>
      <c r="AK10" s="238"/>
      <c r="AL10" s="239"/>
      <c r="AM10" s="16"/>
      <c r="AO10" s="295" t="s">
        <v>325</v>
      </c>
      <c r="AP10" s="296"/>
    </row>
    <row r="11" spans="1:59" ht="13.75" customHeight="1">
      <c r="A11" s="12">
        <f>ROW()</f>
        <v>11</v>
      </c>
      <c r="B11" s="70" t="s">
        <v>150</v>
      </c>
      <c r="C11" s="259" t="s">
        <v>326</v>
      </c>
      <c r="D11" s="238"/>
      <c r="E11" s="238"/>
      <c r="F11" s="239"/>
      <c r="G11" s="237" t="s">
        <v>327</v>
      </c>
      <c r="H11" s="238"/>
      <c r="I11" s="238"/>
      <c r="J11" s="238"/>
      <c r="K11" s="238"/>
      <c r="L11" s="238"/>
      <c r="M11" s="238"/>
      <c r="N11" s="238"/>
      <c r="O11" s="238"/>
      <c r="P11" s="238"/>
      <c r="Q11" s="238"/>
      <c r="R11" s="238"/>
      <c r="S11" s="238"/>
      <c r="T11" s="238"/>
      <c r="U11" s="238"/>
      <c r="V11" s="238"/>
      <c r="W11" s="238"/>
      <c r="X11" s="238"/>
      <c r="Y11" s="238" t="s">
        <v>67</v>
      </c>
      <c r="Z11" s="238"/>
      <c r="AA11" s="238"/>
      <c r="AB11" s="239"/>
      <c r="AC11" s="237"/>
      <c r="AD11" s="238"/>
      <c r="AE11" s="238"/>
      <c r="AF11" s="238"/>
      <c r="AG11" s="238"/>
      <c r="AH11" s="238"/>
      <c r="AI11" s="238"/>
      <c r="AJ11" s="238"/>
      <c r="AK11" s="238"/>
      <c r="AL11" s="239"/>
      <c r="AM11" s="16"/>
      <c r="AO11" s="51" t="s">
        <v>67</v>
      </c>
      <c r="AP11" s="47" t="s">
        <v>328</v>
      </c>
      <c r="AQ11" s="47" t="s">
        <v>329</v>
      </c>
      <c r="AR11" s="47" t="s">
        <v>330</v>
      </c>
      <c r="AS11" s="47" t="s">
        <v>331</v>
      </c>
      <c r="AT11" s="47" t="s">
        <v>332</v>
      </c>
      <c r="AU11" s="47" t="s">
        <v>333</v>
      </c>
      <c r="AV11" s="47" t="s">
        <v>334</v>
      </c>
      <c r="AW11" s="47" t="s">
        <v>335</v>
      </c>
      <c r="AX11" s="47" t="s">
        <v>336</v>
      </c>
      <c r="AY11" s="47" t="s">
        <v>337</v>
      </c>
      <c r="AZ11" s="47" t="s">
        <v>338</v>
      </c>
      <c r="BA11" s="67"/>
    </row>
    <row r="12" spans="1:59" ht="13.75" customHeight="1">
      <c r="A12" s="12">
        <f>ROW()</f>
        <v>12</v>
      </c>
      <c r="B12" s="70" t="s">
        <v>150</v>
      </c>
      <c r="C12" s="259" t="s">
        <v>339</v>
      </c>
      <c r="D12" s="238"/>
      <c r="E12" s="238"/>
      <c r="F12" s="239"/>
      <c r="G12" s="297" t="s">
        <v>340</v>
      </c>
      <c r="H12" s="298"/>
      <c r="I12" s="298"/>
      <c r="J12" s="298"/>
      <c r="K12" s="298"/>
      <c r="L12" s="298"/>
      <c r="M12" s="298"/>
      <c r="N12" s="298"/>
      <c r="O12" s="298"/>
      <c r="P12" s="298"/>
      <c r="Q12" s="298"/>
      <c r="R12" s="298"/>
      <c r="S12" s="298"/>
      <c r="T12" s="298"/>
      <c r="U12" s="298"/>
      <c r="V12" s="298"/>
      <c r="W12" s="292" t="s">
        <v>325</v>
      </c>
      <c r="X12" s="292"/>
      <c r="Y12" s="292"/>
      <c r="Z12" s="292"/>
      <c r="AA12" s="292"/>
      <c r="AB12" s="293"/>
      <c r="AC12" s="291"/>
      <c r="AD12" s="292"/>
      <c r="AE12" s="292"/>
      <c r="AF12" s="292"/>
      <c r="AG12" s="292"/>
      <c r="AH12" s="292"/>
      <c r="AI12" s="292"/>
      <c r="AJ12" s="292"/>
      <c r="AK12" s="292"/>
      <c r="AL12" s="293"/>
      <c r="AM12" s="16"/>
      <c r="AO12" s="295" t="s">
        <v>325</v>
      </c>
      <c r="AP12" s="296"/>
    </row>
    <row r="13" spans="1:59" ht="13.75" customHeight="1">
      <c r="A13" s="12">
        <f>ROW()</f>
        <v>13</v>
      </c>
      <c r="B13" s="38"/>
      <c r="C13" s="256" t="s">
        <v>341</v>
      </c>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c r="AM13" s="16"/>
    </row>
    <row r="14" spans="1:59" ht="13.75" customHeight="1">
      <c r="A14" s="12">
        <f>ROW()</f>
        <v>14</v>
      </c>
      <c r="B14" s="70" t="s">
        <v>150</v>
      </c>
      <c r="C14" s="259" t="s">
        <v>342</v>
      </c>
      <c r="D14" s="238"/>
      <c r="E14" s="238"/>
      <c r="F14" s="239"/>
      <c r="G14" s="237" t="s">
        <v>343</v>
      </c>
      <c r="H14" s="238"/>
      <c r="I14" s="238"/>
      <c r="J14" s="238"/>
      <c r="K14" s="238"/>
      <c r="L14" s="238"/>
      <c r="M14" s="238"/>
      <c r="N14" s="238"/>
      <c r="O14" s="238"/>
      <c r="P14" s="238"/>
      <c r="Q14" s="238"/>
      <c r="R14" s="238"/>
      <c r="S14" s="238"/>
      <c r="T14" s="238"/>
      <c r="U14" s="238"/>
      <c r="V14" s="238"/>
      <c r="W14" s="238"/>
      <c r="X14" s="238"/>
      <c r="Y14" s="238" t="s">
        <v>67</v>
      </c>
      <c r="Z14" s="238"/>
      <c r="AA14" s="238"/>
      <c r="AB14" s="239"/>
      <c r="AC14" s="237"/>
      <c r="AD14" s="238"/>
      <c r="AE14" s="238"/>
      <c r="AF14" s="238"/>
      <c r="AG14" s="238"/>
      <c r="AH14" s="238"/>
      <c r="AI14" s="238"/>
      <c r="AJ14" s="238"/>
      <c r="AK14" s="238"/>
      <c r="AL14" s="239"/>
      <c r="AM14" s="16"/>
      <c r="AO14" s="51" t="s">
        <v>67</v>
      </c>
      <c r="AP14" s="47" t="s">
        <v>344</v>
      </c>
      <c r="AQ14" s="47" t="s">
        <v>345</v>
      </c>
      <c r="AR14" s="47" t="s">
        <v>346</v>
      </c>
      <c r="AS14" s="47" t="s">
        <v>347</v>
      </c>
      <c r="AT14" s="47" t="s">
        <v>348</v>
      </c>
      <c r="AU14" s="47" t="s">
        <v>349</v>
      </c>
      <c r="AV14" s="47" t="s">
        <v>350</v>
      </c>
      <c r="AW14" s="47" t="s">
        <v>351</v>
      </c>
      <c r="AX14" s="47" t="s">
        <v>352</v>
      </c>
      <c r="AY14" s="67"/>
    </row>
    <row r="15" spans="1:59" ht="13.75" customHeight="1">
      <c r="A15" s="12">
        <f>ROW()</f>
        <v>15</v>
      </c>
      <c r="B15" s="70" t="s">
        <v>150</v>
      </c>
      <c r="C15" s="259" t="s">
        <v>353</v>
      </c>
      <c r="D15" s="238"/>
      <c r="E15" s="238"/>
      <c r="F15" s="239"/>
      <c r="G15" s="237" t="s">
        <v>354</v>
      </c>
      <c r="H15" s="238"/>
      <c r="I15" s="238"/>
      <c r="J15" s="238"/>
      <c r="K15" s="238"/>
      <c r="L15" s="238"/>
      <c r="M15" s="238"/>
      <c r="N15" s="238"/>
      <c r="O15" s="238"/>
      <c r="P15" s="238"/>
      <c r="Q15" s="238"/>
      <c r="R15" s="238"/>
      <c r="S15" s="238"/>
      <c r="T15" s="238"/>
      <c r="U15" s="238"/>
      <c r="V15" s="238"/>
      <c r="W15" s="238"/>
      <c r="X15" s="238"/>
      <c r="Y15" s="238" t="s">
        <v>67</v>
      </c>
      <c r="Z15" s="238"/>
      <c r="AA15" s="238"/>
      <c r="AB15" s="239"/>
      <c r="AC15" s="237"/>
      <c r="AD15" s="238"/>
      <c r="AE15" s="238"/>
      <c r="AF15" s="238"/>
      <c r="AG15" s="238"/>
      <c r="AH15" s="238"/>
      <c r="AI15" s="238"/>
      <c r="AJ15" s="238"/>
      <c r="AK15" s="238"/>
      <c r="AL15" s="239"/>
      <c r="AM15" s="16"/>
      <c r="AO15" s="51" t="s">
        <v>67</v>
      </c>
      <c r="AP15" s="47" t="s">
        <v>355</v>
      </c>
      <c r="AQ15" s="47" t="s">
        <v>356</v>
      </c>
      <c r="AR15" s="67"/>
    </row>
    <row r="16" spans="1:59" ht="13.75" customHeight="1">
      <c r="A16" s="12">
        <f>ROW()</f>
        <v>16</v>
      </c>
      <c r="B16" s="38"/>
      <c r="C16" s="256" t="s">
        <v>357</v>
      </c>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8"/>
      <c r="AM16" s="16"/>
    </row>
    <row r="17" spans="1:65" ht="13.75" customHeight="1">
      <c r="A17" s="12">
        <f>ROW()</f>
        <v>17</v>
      </c>
      <c r="B17" s="70" t="s">
        <v>150</v>
      </c>
      <c r="C17" s="259" t="s">
        <v>358</v>
      </c>
      <c r="D17" s="238"/>
      <c r="E17" s="238"/>
      <c r="F17" s="239"/>
      <c r="G17" s="237" t="s">
        <v>359</v>
      </c>
      <c r="H17" s="238"/>
      <c r="I17" s="238"/>
      <c r="J17" s="238"/>
      <c r="K17" s="238"/>
      <c r="L17" s="238"/>
      <c r="M17" s="238"/>
      <c r="N17" s="238"/>
      <c r="O17" s="238"/>
      <c r="P17" s="238"/>
      <c r="Q17" s="238"/>
      <c r="R17" s="238"/>
      <c r="S17" s="238"/>
      <c r="T17" s="238"/>
      <c r="U17" s="238"/>
      <c r="V17" s="238"/>
      <c r="W17" s="238"/>
      <c r="X17" s="238"/>
      <c r="Y17" s="238" t="s">
        <v>67</v>
      </c>
      <c r="Z17" s="238"/>
      <c r="AA17" s="238"/>
      <c r="AB17" s="239"/>
      <c r="AC17" s="237"/>
      <c r="AD17" s="238"/>
      <c r="AE17" s="238"/>
      <c r="AF17" s="238"/>
      <c r="AG17" s="238"/>
      <c r="AH17" s="238"/>
      <c r="AI17" s="238"/>
      <c r="AJ17" s="238"/>
      <c r="AK17" s="238"/>
      <c r="AL17" s="239"/>
      <c r="AM17" s="16"/>
      <c r="AO17" s="51" t="s">
        <v>67</v>
      </c>
      <c r="AP17" s="47" t="s">
        <v>360</v>
      </c>
      <c r="AQ17" s="47" t="s">
        <v>361</v>
      </c>
      <c r="AR17" s="47"/>
      <c r="AS17" s="47" t="s">
        <v>361</v>
      </c>
      <c r="AT17" s="47" t="s">
        <v>362</v>
      </c>
      <c r="AU17" s="47" t="s">
        <v>362</v>
      </c>
      <c r="AV17" s="67"/>
    </row>
    <row r="18" spans="1:65" ht="13.75" customHeight="1">
      <c r="A18" s="12">
        <f>ROW()</f>
        <v>18</v>
      </c>
      <c r="B18" s="70" t="s">
        <v>150</v>
      </c>
      <c r="C18" s="259" t="s">
        <v>363</v>
      </c>
      <c r="D18" s="238"/>
      <c r="E18" s="238"/>
      <c r="F18" s="239"/>
      <c r="G18" s="237" t="s">
        <v>364</v>
      </c>
      <c r="H18" s="238"/>
      <c r="I18" s="238"/>
      <c r="J18" s="238"/>
      <c r="K18" s="238"/>
      <c r="L18" s="238"/>
      <c r="M18" s="238"/>
      <c r="N18" s="238"/>
      <c r="O18" s="238"/>
      <c r="P18" s="238"/>
      <c r="Q18" s="238"/>
      <c r="R18" s="238"/>
      <c r="S18" s="238"/>
      <c r="T18" s="238"/>
      <c r="U18" s="238"/>
      <c r="V18" s="238"/>
      <c r="W18" s="238"/>
      <c r="X18" s="238"/>
      <c r="Y18" s="238" t="s">
        <v>67</v>
      </c>
      <c r="Z18" s="238"/>
      <c r="AA18" s="238"/>
      <c r="AB18" s="239"/>
      <c r="AC18" s="237"/>
      <c r="AD18" s="238"/>
      <c r="AE18" s="238"/>
      <c r="AF18" s="238"/>
      <c r="AG18" s="238"/>
      <c r="AH18" s="238"/>
      <c r="AI18" s="238"/>
      <c r="AJ18" s="238"/>
      <c r="AK18" s="238"/>
      <c r="AL18" s="239"/>
      <c r="AM18" s="16"/>
      <c r="AO18" s="51" t="s">
        <v>67</v>
      </c>
      <c r="AP18" s="47" t="s">
        <v>365</v>
      </c>
      <c r="AQ18" s="47" t="s">
        <v>366</v>
      </c>
      <c r="AR18" s="67"/>
    </row>
    <row r="19" spans="1:65" ht="13.75" customHeight="1">
      <c r="A19" s="12">
        <f>ROW()</f>
        <v>19</v>
      </c>
      <c r="B19" s="38"/>
      <c r="C19" s="256" t="s">
        <v>367</v>
      </c>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M19" s="1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row>
    <row r="20" spans="1:65" ht="13.75" customHeight="1">
      <c r="A20" s="12">
        <f>ROW()</f>
        <v>20</v>
      </c>
      <c r="B20" s="70" t="s">
        <v>150</v>
      </c>
      <c r="C20" s="259" t="s">
        <v>368</v>
      </c>
      <c r="D20" s="238"/>
      <c r="E20" s="238"/>
      <c r="F20" s="239"/>
      <c r="G20" s="237" t="s">
        <v>369</v>
      </c>
      <c r="H20" s="238"/>
      <c r="I20" s="238"/>
      <c r="J20" s="238"/>
      <c r="K20" s="238"/>
      <c r="L20" s="238"/>
      <c r="M20" s="238"/>
      <c r="N20" s="238"/>
      <c r="O20" s="238"/>
      <c r="P20" s="238"/>
      <c r="Q20" s="238"/>
      <c r="R20" s="238"/>
      <c r="S20" s="238"/>
      <c r="T20" s="238"/>
      <c r="U20" s="238"/>
      <c r="V20" s="238"/>
      <c r="W20" s="238"/>
      <c r="X20" s="238"/>
      <c r="Y20" s="238" t="s">
        <v>370</v>
      </c>
      <c r="Z20" s="238"/>
      <c r="AA20" s="238"/>
      <c r="AB20" s="239"/>
      <c r="AC20" s="237"/>
      <c r="AD20" s="238"/>
      <c r="AE20" s="238"/>
      <c r="AF20" s="238"/>
      <c r="AG20" s="238"/>
      <c r="AH20" s="238"/>
      <c r="AI20" s="238"/>
      <c r="AJ20" s="238"/>
      <c r="AK20" s="238"/>
      <c r="AL20" s="239"/>
      <c r="AM20" s="16"/>
      <c r="AO20" s="48" t="s">
        <v>67</v>
      </c>
      <c r="AP20" s="51" t="s">
        <v>370</v>
      </c>
      <c r="AQ20" s="47" t="s">
        <v>371</v>
      </c>
      <c r="AR20" s="47" t="s">
        <v>372</v>
      </c>
      <c r="AS20" s="67"/>
      <c r="AU20" s="56"/>
      <c r="AV20" s="56"/>
      <c r="AW20" s="56"/>
      <c r="AX20" s="56"/>
      <c r="AY20" s="56"/>
      <c r="AZ20" s="56"/>
      <c r="BA20" s="56"/>
      <c r="BB20" s="56"/>
      <c r="BC20" s="56"/>
      <c r="BD20" s="56"/>
      <c r="BE20" s="56"/>
      <c r="BF20" s="56"/>
      <c r="BG20" s="56"/>
      <c r="BH20" s="56"/>
      <c r="BI20" s="56"/>
      <c r="BJ20" s="56"/>
      <c r="BK20" s="56"/>
      <c r="BL20" s="56"/>
      <c r="BM20" s="56"/>
    </row>
    <row r="21" spans="1:65" ht="13.75" customHeight="1">
      <c r="A21" s="12">
        <f>ROW()</f>
        <v>21</v>
      </c>
      <c r="B21" s="70" t="s">
        <v>150</v>
      </c>
      <c r="C21" s="259" t="s">
        <v>373</v>
      </c>
      <c r="D21" s="238"/>
      <c r="E21" s="238"/>
      <c r="F21" s="239"/>
      <c r="G21" s="237" t="s">
        <v>374</v>
      </c>
      <c r="H21" s="238"/>
      <c r="I21" s="238"/>
      <c r="J21" s="238"/>
      <c r="K21" s="238"/>
      <c r="L21" s="238"/>
      <c r="M21" s="238"/>
      <c r="N21" s="238"/>
      <c r="O21" s="238"/>
      <c r="P21" s="238"/>
      <c r="Q21" s="238"/>
      <c r="R21" s="238"/>
      <c r="S21" s="238"/>
      <c r="T21" s="238"/>
      <c r="U21" s="238"/>
      <c r="V21" s="238"/>
      <c r="W21" s="238"/>
      <c r="X21" s="238"/>
      <c r="Y21" s="238" t="s">
        <v>370</v>
      </c>
      <c r="Z21" s="238"/>
      <c r="AA21" s="238"/>
      <c r="AB21" s="239"/>
      <c r="AC21" s="237"/>
      <c r="AD21" s="238"/>
      <c r="AE21" s="238"/>
      <c r="AF21" s="238"/>
      <c r="AG21" s="238"/>
      <c r="AH21" s="238"/>
      <c r="AI21" s="238"/>
      <c r="AJ21" s="238"/>
      <c r="AK21" s="238"/>
      <c r="AL21" s="239"/>
      <c r="AM21" s="16"/>
      <c r="AO21" s="48" t="s">
        <v>67</v>
      </c>
      <c r="AP21" s="51" t="s">
        <v>370</v>
      </c>
      <c r="AQ21" s="47" t="s">
        <v>371</v>
      </c>
      <c r="AR21" s="47" t="s">
        <v>372</v>
      </c>
      <c r="AS21" s="67"/>
      <c r="AU21" s="56"/>
      <c r="AV21" s="56"/>
      <c r="AW21" s="56"/>
      <c r="AX21" s="56"/>
      <c r="AY21" s="56"/>
      <c r="AZ21" s="56"/>
      <c r="BA21" s="56"/>
      <c r="BB21" s="56"/>
      <c r="BC21" s="56"/>
      <c r="BD21" s="56"/>
      <c r="BE21" s="56"/>
      <c r="BF21" s="56"/>
      <c r="BG21" s="56"/>
      <c r="BH21" s="56"/>
      <c r="BI21" s="56"/>
      <c r="BJ21" s="56"/>
      <c r="BK21" s="56"/>
      <c r="BL21" s="56"/>
      <c r="BM21" s="56"/>
    </row>
    <row r="22" spans="1:65" ht="13.75" customHeight="1">
      <c r="A22" s="12">
        <f>ROW()</f>
        <v>22</v>
      </c>
      <c r="B22" s="70"/>
      <c r="C22" s="256" t="s">
        <v>375</v>
      </c>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M22" s="1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1:65" ht="13.75" customHeight="1">
      <c r="A23" s="12">
        <f>ROW()</f>
        <v>23</v>
      </c>
      <c r="B23" s="70" t="s">
        <v>150</v>
      </c>
      <c r="C23" s="259" t="s">
        <v>376</v>
      </c>
      <c r="D23" s="238"/>
      <c r="E23" s="238"/>
      <c r="F23" s="239"/>
      <c r="G23" s="237" t="s">
        <v>377</v>
      </c>
      <c r="H23" s="238"/>
      <c r="I23" s="238"/>
      <c r="J23" s="238"/>
      <c r="K23" s="238"/>
      <c r="L23" s="238"/>
      <c r="M23" s="238"/>
      <c r="N23" s="238"/>
      <c r="O23" s="238"/>
      <c r="P23" s="238"/>
      <c r="Q23" s="238"/>
      <c r="R23" s="238"/>
      <c r="S23" s="238"/>
      <c r="T23" s="238"/>
      <c r="U23" s="238"/>
      <c r="V23" s="238"/>
      <c r="W23" s="238"/>
      <c r="X23" s="238"/>
      <c r="Y23" s="238" t="s">
        <v>67</v>
      </c>
      <c r="Z23" s="238"/>
      <c r="AA23" s="238"/>
      <c r="AB23" s="239"/>
      <c r="AC23" s="237"/>
      <c r="AD23" s="238"/>
      <c r="AE23" s="238"/>
      <c r="AF23" s="238"/>
      <c r="AG23" s="238"/>
      <c r="AH23" s="238"/>
      <c r="AI23" s="238"/>
      <c r="AJ23" s="238"/>
      <c r="AK23" s="238"/>
      <c r="AL23" s="239"/>
      <c r="AM23" s="16"/>
      <c r="AO23" s="51" t="s">
        <v>67</v>
      </c>
      <c r="AP23" s="47" t="s">
        <v>378</v>
      </c>
      <c r="AQ23" s="47" t="s">
        <v>379</v>
      </c>
      <c r="AR23" s="47" t="s">
        <v>380</v>
      </c>
      <c r="AS23" s="47" t="s">
        <v>381</v>
      </c>
      <c r="AT23" s="47" t="s">
        <v>382</v>
      </c>
      <c r="AU23" s="47" t="s">
        <v>383</v>
      </c>
      <c r="AV23" s="47" t="s">
        <v>384</v>
      </c>
      <c r="AW23" s="47" t="s">
        <v>385</v>
      </c>
      <c r="AX23" s="47" t="s">
        <v>386</v>
      </c>
      <c r="AY23" s="47" t="s">
        <v>387</v>
      </c>
      <c r="AZ23" s="47" t="s">
        <v>388</v>
      </c>
      <c r="BA23" s="67"/>
      <c r="BE23" s="56"/>
      <c r="BF23" s="56"/>
      <c r="BG23" s="56"/>
      <c r="BH23" s="56"/>
      <c r="BI23" s="56"/>
      <c r="BJ23" s="56"/>
      <c r="BK23" s="56"/>
      <c r="BL23" s="56"/>
      <c r="BM23" s="56"/>
    </row>
    <row r="24" spans="1:65" ht="13.75" customHeight="1">
      <c r="A24" s="12">
        <f>ROW()</f>
        <v>24</v>
      </c>
      <c r="B24" s="70" t="s">
        <v>150</v>
      </c>
      <c r="C24" s="259" t="s">
        <v>389</v>
      </c>
      <c r="D24" s="238"/>
      <c r="E24" s="238"/>
      <c r="F24" s="239"/>
      <c r="G24" s="237" t="s">
        <v>390</v>
      </c>
      <c r="H24" s="238"/>
      <c r="I24" s="238"/>
      <c r="J24" s="238"/>
      <c r="K24" s="238"/>
      <c r="L24" s="238"/>
      <c r="M24" s="238"/>
      <c r="N24" s="238"/>
      <c r="O24" s="238"/>
      <c r="P24" s="238"/>
      <c r="Q24" s="238"/>
      <c r="R24" s="238"/>
      <c r="S24" s="238"/>
      <c r="T24" s="238"/>
      <c r="U24" s="238"/>
      <c r="V24" s="238"/>
      <c r="W24" s="238"/>
      <c r="X24" s="238"/>
      <c r="Y24" s="238" t="s">
        <v>67</v>
      </c>
      <c r="Z24" s="238"/>
      <c r="AA24" s="238"/>
      <c r="AB24" s="239"/>
      <c r="AC24" s="237"/>
      <c r="AD24" s="238"/>
      <c r="AE24" s="238"/>
      <c r="AF24" s="238"/>
      <c r="AG24" s="238"/>
      <c r="AH24" s="238"/>
      <c r="AI24" s="238"/>
      <c r="AJ24" s="238"/>
      <c r="AK24" s="238"/>
      <c r="AL24" s="239"/>
      <c r="AM24" s="16"/>
      <c r="AO24" s="51" t="s">
        <v>67</v>
      </c>
      <c r="AP24" s="47" t="s">
        <v>378</v>
      </c>
      <c r="AQ24" s="47" t="s">
        <v>379</v>
      </c>
      <c r="AR24" s="47" t="s">
        <v>380</v>
      </c>
      <c r="AS24" s="47" t="s">
        <v>381</v>
      </c>
      <c r="AT24" s="47" t="s">
        <v>382</v>
      </c>
      <c r="AU24" s="47" t="s">
        <v>383</v>
      </c>
      <c r="AV24" s="47" t="s">
        <v>384</v>
      </c>
      <c r="AW24" s="47" t="s">
        <v>385</v>
      </c>
      <c r="AX24" s="47" t="s">
        <v>386</v>
      </c>
      <c r="AY24" s="47" t="s">
        <v>387</v>
      </c>
      <c r="AZ24" s="47" t="s">
        <v>388</v>
      </c>
      <c r="BA24" s="67"/>
      <c r="BD24" s="56"/>
      <c r="BE24" s="56"/>
      <c r="BF24" s="56"/>
      <c r="BG24" s="56"/>
      <c r="BH24" s="56"/>
      <c r="BI24" s="56"/>
      <c r="BJ24" s="56"/>
      <c r="BK24" s="56"/>
      <c r="BL24" s="56"/>
      <c r="BM24" s="56"/>
    </row>
    <row r="25" spans="1:65" ht="13.75" customHeight="1">
      <c r="A25" s="12">
        <f>ROW()</f>
        <v>25</v>
      </c>
      <c r="B25" s="70" t="s">
        <v>150</v>
      </c>
      <c r="C25" s="259" t="s">
        <v>391</v>
      </c>
      <c r="D25" s="238"/>
      <c r="E25" s="238"/>
      <c r="F25" s="239"/>
      <c r="G25" s="237" t="s">
        <v>392</v>
      </c>
      <c r="H25" s="238"/>
      <c r="I25" s="238"/>
      <c r="J25" s="238"/>
      <c r="K25" s="238"/>
      <c r="L25" s="238"/>
      <c r="M25" s="238"/>
      <c r="N25" s="238"/>
      <c r="O25" s="238"/>
      <c r="P25" s="238"/>
      <c r="Q25" s="238"/>
      <c r="R25" s="238"/>
      <c r="S25" s="238"/>
      <c r="T25" s="238"/>
      <c r="U25" s="238"/>
      <c r="V25" s="238"/>
      <c r="W25" s="238"/>
      <c r="X25" s="238"/>
      <c r="Y25" s="238" t="s">
        <v>67</v>
      </c>
      <c r="Z25" s="238"/>
      <c r="AA25" s="238"/>
      <c r="AB25" s="239"/>
      <c r="AC25" s="237"/>
      <c r="AD25" s="238"/>
      <c r="AE25" s="238"/>
      <c r="AF25" s="238"/>
      <c r="AG25" s="238"/>
      <c r="AH25" s="238"/>
      <c r="AI25" s="238"/>
      <c r="AJ25" s="238"/>
      <c r="AK25" s="238"/>
      <c r="AL25" s="239"/>
      <c r="AM25" s="16"/>
      <c r="AO25" s="51" t="s">
        <v>67</v>
      </c>
      <c r="AP25" s="47" t="s">
        <v>378</v>
      </c>
      <c r="AQ25" s="47" t="s">
        <v>379</v>
      </c>
      <c r="AR25" s="47" t="s">
        <v>380</v>
      </c>
      <c r="AS25" s="47" t="s">
        <v>381</v>
      </c>
      <c r="AT25" s="47" t="s">
        <v>382</v>
      </c>
      <c r="AU25" s="47" t="s">
        <v>383</v>
      </c>
      <c r="AV25" s="47" t="s">
        <v>384</v>
      </c>
      <c r="AW25" s="47" t="s">
        <v>385</v>
      </c>
      <c r="AX25" s="47" t="s">
        <v>386</v>
      </c>
      <c r="AY25" s="47" t="s">
        <v>387</v>
      </c>
      <c r="AZ25" s="47" t="s">
        <v>388</v>
      </c>
      <c r="BA25" s="67"/>
      <c r="BD25" s="56"/>
      <c r="BE25" s="56"/>
      <c r="BF25" s="56"/>
      <c r="BG25" s="56"/>
      <c r="BH25" s="56"/>
      <c r="BI25" s="56"/>
      <c r="BJ25" s="56"/>
      <c r="BK25" s="56"/>
      <c r="BL25" s="56"/>
      <c r="BM25" s="56"/>
    </row>
    <row r="26" spans="1:65" ht="13.75" customHeight="1">
      <c r="A26" s="12">
        <f>ROW()</f>
        <v>26</v>
      </c>
      <c r="B26" s="70"/>
      <c r="C26" s="304" t="s">
        <v>393</v>
      </c>
      <c r="D26" s="238"/>
      <c r="E26" s="238"/>
      <c r="F26" s="239"/>
      <c r="G26" s="237" t="s">
        <v>394</v>
      </c>
      <c r="H26" s="238"/>
      <c r="I26" s="238"/>
      <c r="J26" s="238"/>
      <c r="K26" s="238"/>
      <c r="L26" s="238"/>
      <c r="M26" s="238"/>
      <c r="N26" s="238"/>
      <c r="O26" s="238"/>
      <c r="P26" s="238"/>
      <c r="Q26" s="238"/>
      <c r="R26" s="238"/>
      <c r="S26" s="238"/>
      <c r="T26" s="238"/>
      <c r="U26" s="238"/>
      <c r="V26" s="238"/>
      <c r="W26" s="238"/>
      <c r="X26" s="238"/>
      <c r="Y26" s="238" t="s">
        <v>67</v>
      </c>
      <c r="Z26" s="238"/>
      <c r="AA26" s="238"/>
      <c r="AB26" s="239"/>
      <c r="AC26" s="237"/>
      <c r="AD26" s="238"/>
      <c r="AE26" s="238"/>
      <c r="AF26" s="238"/>
      <c r="AG26" s="238"/>
      <c r="AH26" s="238"/>
      <c r="AI26" s="238"/>
      <c r="AJ26" s="238"/>
      <c r="AK26" s="238"/>
      <c r="AL26" s="239"/>
      <c r="AM26" s="16"/>
      <c r="AO26" s="51" t="s">
        <v>67</v>
      </c>
      <c r="AP26" s="47" t="s">
        <v>378</v>
      </c>
      <c r="AQ26" s="47" t="s">
        <v>379</v>
      </c>
      <c r="AR26" s="47" t="s">
        <v>380</v>
      </c>
      <c r="AS26" s="47" t="s">
        <v>381</v>
      </c>
      <c r="AT26" s="47" t="s">
        <v>382</v>
      </c>
      <c r="AU26" s="47" t="s">
        <v>383</v>
      </c>
      <c r="AV26" s="47" t="s">
        <v>384</v>
      </c>
      <c r="AW26" s="47" t="s">
        <v>385</v>
      </c>
      <c r="AX26" s="47" t="s">
        <v>386</v>
      </c>
      <c r="AY26" s="47" t="s">
        <v>387</v>
      </c>
      <c r="AZ26" s="47" t="s">
        <v>388</v>
      </c>
      <c r="BA26" s="67"/>
      <c r="BD26" s="56"/>
      <c r="BE26" s="56"/>
      <c r="BF26" s="56"/>
      <c r="BG26" s="56"/>
      <c r="BH26" s="56"/>
      <c r="BI26" s="56"/>
      <c r="BJ26" s="56"/>
      <c r="BK26" s="56"/>
      <c r="BL26" s="56"/>
      <c r="BM26" s="56"/>
    </row>
    <row r="27" spans="1:65" ht="13.75" customHeight="1">
      <c r="A27" s="12">
        <f>ROW()</f>
        <v>27</v>
      </c>
      <c r="B27" s="70"/>
      <c r="C27" s="259" t="s">
        <v>395</v>
      </c>
      <c r="D27" s="238"/>
      <c r="E27" s="238"/>
      <c r="F27" s="239"/>
      <c r="G27" s="237" t="s">
        <v>396</v>
      </c>
      <c r="H27" s="238"/>
      <c r="I27" s="238"/>
      <c r="J27" s="238"/>
      <c r="K27" s="238"/>
      <c r="L27" s="238"/>
      <c r="M27" s="238"/>
      <c r="N27" s="238"/>
      <c r="O27" s="238"/>
      <c r="P27" s="238"/>
      <c r="Q27" s="238"/>
      <c r="R27" s="238"/>
      <c r="S27" s="238"/>
      <c r="T27" s="238"/>
      <c r="U27" s="238"/>
      <c r="V27" s="238"/>
      <c r="W27" s="238"/>
      <c r="X27" s="238"/>
      <c r="Y27" s="238" t="s">
        <v>67</v>
      </c>
      <c r="Z27" s="238"/>
      <c r="AA27" s="238"/>
      <c r="AB27" s="239"/>
      <c r="AC27" s="237"/>
      <c r="AD27" s="238"/>
      <c r="AE27" s="238"/>
      <c r="AF27" s="238"/>
      <c r="AG27" s="238"/>
      <c r="AH27" s="238"/>
      <c r="AI27" s="238"/>
      <c r="AJ27" s="238"/>
      <c r="AK27" s="238"/>
      <c r="AL27" s="239"/>
      <c r="AM27" s="16"/>
      <c r="AO27" s="51" t="s">
        <v>67</v>
      </c>
      <c r="AP27" s="47" t="s">
        <v>397</v>
      </c>
      <c r="AQ27" s="47" t="s">
        <v>385</v>
      </c>
      <c r="AR27" s="47" t="s">
        <v>386</v>
      </c>
      <c r="AS27" s="47" t="s">
        <v>387</v>
      </c>
      <c r="AT27" s="47" t="s">
        <v>388</v>
      </c>
      <c r="AU27" s="67"/>
      <c r="BD27" s="56"/>
      <c r="BE27" s="56"/>
      <c r="BF27" s="56"/>
      <c r="BG27" s="56"/>
      <c r="BH27" s="56"/>
      <c r="BI27" s="56"/>
      <c r="BJ27" s="56"/>
      <c r="BK27" s="56"/>
      <c r="BL27" s="56"/>
      <c r="BM27" s="56"/>
    </row>
    <row r="28" spans="1:65" ht="13.75" customHeight="1">
      <c r="A28" s="12">
        <f>ROW()</f>
        <v>28</v>
      </c>
      <c r="B28" s="70"/>
      <c r="C28" s="256" t="s">
        <v>398</v>
      </c>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8"/>
      <c r="AM28" s="1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row>
    <row r="29" spans="1:65" ht="13.75" customHeight="1">
      <c r="A29" s="12">
        <f>ROW()</f>
        <v>29</v>
      </c>
      <c r="B29" s="70" t="s">
        <v>150</v>
      </c>
      <c r="C29" s="259" t="s">
        <v>399</v>
      </c>
      <c r="D29" s="238"/>
      <c r="E29" s="238"/>
      <c r="F29" s="239"/>
      <c r="G29" s="237" t="s">
        <v>400</v>
      </c>
      <c r="H29" s="238"/>
      <c r="I29" s="238"/>
      <c r="J29" s="238"/>
      <c r="K29" s="238"/>
      <c r="L29" s="238"/>
      <c r="M29" s="238"/>
      <c r="N29" s="238"/>
      <c r="O29" s="238"/>
      <c r="P29" s="238"/>
      <c r="Q29" s="238"/>
      <c r="R29" s="238"/>
      <c r="S29" s="238"/>
      <c r="T29" s="238"/>
      <c r="U29" s="238"/>
      <c r="V29" s="238"/>
      <c r="W29" s="238"/>
      <c r="X29" s="238"/>
      <c r="Y29" s="238" t="s">
        <v>67</v>
      </c>
      <c r="Z29" s="238"/>
      <c r="AA29" s="238"/>
      <c r="AB29" s="239"/>
      <c r="AC29" s="291"/>
      <c r="AD29" s="292"/>
      <c r="AE29" s="292"/>
      <c r="AF29" s="292"/>
      <c r="AG29" s="292"/>
      <c r="AH29" s="292"/>
      <c r="AI29" s="292"/>
      <c r="AJ29" s="292"/>
      <c r="AK29" s="292"/>
      <c r="AL29" s="293"/>
      <c r="AM29" s="16"/>
      <c r="AO29" s="51" t="s">
        <v>67</v>
      </c>
      <c r="AP29" s="47" t="s">
        <v>317</v>
      </c>
      <c r="AQ29" s="47" t="s">
        <v>318</v>
      </c>
      <c r="AR29" s="67"/>
      <c r="AU29" s="46"/>
      <c r="AV29" s="45"/>
    </row>
    <row r="30" spans="1:65" ht="13.75" customHeight="1">
      <c r="A30" s="12">
        <f>ROW()</f>
        <v>30</v>
      </c>
      <c r="B30" s="70"/>
      <c r="C30" s="256" t="s">
        <v>401</v>
      </c>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8"/>
      <c r="AM30" s="16"/>
      <c r="BL30" s="56"/>
      <c r="BM30" s="56"/>
    </row>
    <row r="31" spans="1:65" ht="13.75" customHeight="1">
      <c r="A31" s="12">
        <f>ROW()</f>
        <v>31</v>
      </c>
      <c r="B31" s="70" t="s">
        <v>150</v>
      </c>
      <c r="C31" s="304" t="s">
        <v>402</v>
      </c>
      <c r="D31" s="307"/>
      <c r="E31" s="307"/>
      <c r="F31" s="308"/>
      <c r="G31" s="237" t="s">
        <v>403</v>
      </c>
      <c r="H31" s="238"/>
      <c r="I31" s="238"/>
      <c r="J31" s="238"/>
      <c r="K31" s="238"/>
      <c r="L31" s="238"/>
      <c r="M31" s="238"/>
      <c r="N31" s="238"/>
      <c r="O31" s="238"/>
      <c r="P31" s="238"/>
      <c r="Q31" s="238"/>
      <c r="R31" s="238"/>
      <c r="S31" s="238"/>
      <c r="T31" s="238"/>
      <c r="U31" s="238"/>
      <c r="V31" s="238"/>
      <c r="W31" s="238"/>
      <c r="X31" s="238"/>
      <c r="Y31" s="238" t="s">
        <v>404</v>
      </c>
      <c r="Z31" s="238"/>
      <c r="AA31" s="238"/>
      <c r="AB31" s="239"/>
      <c r="AC31" s="291"/>
      <c r="AD31" s="292"/>
      <c r="AE31" s="292"/>
      <c r="AF31" s="292"/>
      <c r="AG31" s="292"/>
      <c r="AH31" s="292"/>
      <c r="AI31" s="292"/>
      <c r="AJ31" s="292"/>
      <c r="AK31" s="292"/>
      <c r="AL31" s="293"/>
      <c r="AM31" s="16"/>
      <c r="AO31" s="48" t="s">
        <v>67</v>
      </c>
      <c r="AP31" s="51" t="s">
        <v>404</v>
      </c>
      <c r="AQ31" s="47" t="s">
        <v>405</v>
      </c>
      <c r="AR31" s="47" t="s">
        <v>406</v>
      </c>
      <c r="AS31" s="67"/>
    </row>
    <row r="32" spans="1:65" ht="13.75" customHeight="1">
      <c r="A32" s="12">
        <f>ROW()</f>
        <v>32</v>
      </c>
      <c r="B32" s="70" t="s">
        <v>150</v>
      </c>
      <c r="C32" s="304" t="s">
        <v>407</v>
      </c>
      <c r="D32" s="307"/>
      <c r="E32" s="307"/>
      <c r="F32" s="308"/>
      <c r="G32" s="237" t="s">
        <v>408</v>
      </c>
      <c r="H32" s="238"/>
      <c r="I32" s="238"/>
      <c r="J32" s="238"/>
      <c r="K32" s="238"/>
      <c r="L32" s="238"/>
      <c r="M32" s="238"/>
      <c r="N32" s="238"/>
      <c r="O32" s="238"/>
      <c r="P32" s="238"/>
      <c r="Q32" s="238"/>
      <c r="R32" s="238"/>
      <c r="S32" s="238"/>
      <c r="T32" s="238"/>
      <c r="U32" s="238"/>
      <c r="V32" s="238"/>
      <c r="W32" s="238"/>
      <c r="X32" s="238"/>
      <c r="Y32" s="238" t="s">
        <v>409</v>
      </c>
      <c r="Z32" s="238"/>
      <c r="AA32" s="238"/>
      <c r="AB32" s="239"/>
      <c r="AC32" s="291"/>
      <c r="AD32" s="292"/>
      <c r="AE32" s="292"/>
      <c r="AF32" s="292"/>
      <c r="AG32" s="292"/>
      <c r="AH32" s="292"/>
      <c r="AI32" s="292"/>
      <c r="AJ32" s="292"/>
      <c r="AK32" s="292"/>
      <c r="AL32" s="293"/>
      <c r="AM32" s="16"/>
      <c r="AO32" s="141" t="s">
        <v>67</v>
      </c>
      <c r="AP32" s="51" t="s">
        <v>409</v>
      </c>
      <c r="AQ32" s="48" t="s">
        <v>410</v>
      </c>
      <c r="AR32" s="48" t="s">
        <v>411</v>
      </c>
      <c r="AS32" s="67"/>
      <c r="AY32" s="54"/>
    </row>
    <row r="33" spans="1:65" ht="13.75" customHeight="1">
      <c r="A33" s="12">
        <f>ROW()</f>
        <v>33</v>
      </c>
      <c r="B33" s="70" t="s">
        <v>150</v>
      </c>
      <c r="C33" s="301" t="s">
        <v>412</v>
      </c>
      <c r="D33" s="302"/>
      <c r="E33" s="302"/>
      <c r="F33" s="303"/>
      <c r="G33" s="237" t="s">
        <v>413</v>
      </c>
      <c r="H33" s="238"/>
      <c r="I33" s="238"/>
      <c r="J33" s="238"/>
      <c r="K33" s="238"/>
      <c r="L33" s="238"/>
      <c r="M33" s="238"/>
      <c r="N33" s="238"/>
      <c r="O33" s="238"/>
      <c r="P33" s="238"/>
      <c r="Q33" s="238"/>
      <c r="R33" s="238"/>
      <c r="S33" s="238"/>
      <c r="T33" s="238"/>
      <c r="U33" s="238" t="s">
        <v>414</v>
      </c>
      <c r="V33" s="238"/>
      <c r="W33" s="238"/>
      <c r="X33" s="238"/>
      <c r="Y33" s="238"/>
      <c r="Z33" s="238"/>
      <c r="AA33" s="238"/>
      <c r="AB33" s="239"/>
      <c r="AC33" s="291"/>
      <c r="AD33" s="292"/>
      <c r="AE33" s="292"/>
      <c r="AF33" s="292"/>
      <c r="AG33" s="292"/>
      <c r="AH33" s="292"/>
      <c r="AI33" s="292"/>
      <c r="AJ33" s="292"/>
      <c r="AK33" s="292"/>
      <c r="AL33" s="293"/>
      <c r="AM33" s="16"/>
      <c r="AO33" s="141" t="s">
        <v>67</v>
      </c>
      <c r="AP33" s="51" t="s">
        <v>415</v>
      </c>
      <c r="AQ33" s="47" t="s">
        <v>344</v>
      </c>
      <c r="AR33" s="47" t="s">
        <v>345</v>
      </c>
      <c r="AS33" s="47" t="s">
        <v>346</v>
      </c>
      <c r="AT33" s="47" t="s">
        <v>347</v>
      </c>
      <c r="AU33" s="47" t="s">
        <v>348</v>
      </c>
      <c r="AV33" s="47" t="s">
        <v>349</v>
      </c>
      <c r="AW33" s="47" t="s">
        <v>350</v>
      </c>
      <c r="AX33" s="47" t="s">
        <v>351</v>
      </c>
      <c r="AY33" s="47" t="s">
        <v>352</v>
      </c>
      <c r="AZ33" s="67"/>
    </row>
    <row r="34" spans="1:65" ht="13.75" customHeight="1">
      <c r="A34" s="12">
        <f>ROW()</f>
        <v>34</v>
      </c>
      <c r="B34" s="70" t="s">
        <v>150</v>
      </c>
      <c r="C34" s="301" t="s">
        <v>416</v>
      </c>
      <c r="D34" s="302"/>
      <c r="E34" s="302"/>
      <c r="F34" s="303"/>
      <c r="G34" s="237" t="s">
        <v>417</v>
      </c>
      <c r="H34" s="238"/>
      <c r="I34" s="238"/>
      <c r="J34" s="238"/>
      <c r="K34" s="238"/>
      <c r="L34" s="238"/>
      <c r="M34" s="238"/>
      <c r="N34" s="238"/>
      <c r="O34" s="238"/>
      <c r="P34" s="238"/>
      <c r="Q34" s="238"/>
      <c r="R34" s="238"/>
      <c r="S34" s="238"/>
      <c r="T34" s="238"/>
      <c r="U34" s="238"/>
      <c r="V34" s="238"/>
      <c r="W34" s="238"/>
      <c r="X34" s="238"/>
      <c r="Y34" s="305" t="s">
        <v>418</v>
      </c>
      <c r="Z34" s="305"/>
      <c r="AA34" s="305"/>
      <c r="AB34" s="306"/>
      <c r="AC34" s="291"/>
      <c r="AD34" s="292"/>
      <c r="AE34" s="292"/>
      <c r="AF34" s="292"/>
      <c r="AG34" s="292"/>
      <c r="AH34" s="292"/>
      <c r="AI34" s="292"/>
      <c r="AJ34" s="292"/>
      <c r="AK34" s="292"/>
      <c r="AL34" s="293"/>
      <c r="AM34" s="16"/>
      <c r="AO34" s="124" t="s">
        <v>67</v>
      </c>
      <c r="AP34" s="125" t="s">
        <v>419</v>
      </c>
      <c r="AQ34" s="126"/>
      <c r="AY34" s="54"/>
    </row>
    <row r="35" spans="1:65" ht="13.75" customHeight="1">
      <c r="A35" s="12">
        <f>ROW()</f>
        <v>35</v>
      </c>
      <c r="B35" s="70" t="s">
        <v>150</v>
      </c>
      <c r="C35" s="304" t="s">
        <v>420</v>
      </c>
      <c r="D35" s="307"/>
      <c r="E35" s="307"/>
      <c r="F35" s="308"/>
      <c r="G35" s="237" t="s">
        <v>421</v>
      </c>
      <c r="H35" s="238"/>
      <c r="I35" s="238"/>
      <c r="J35" s="238"/>
      <c r="K35" s="238"/>
      <c r="L35" s="238"/>
      <c r="M35" s="238"/>
      <c r="N35" s="238"/>
      <c r="O35" s="238"/>
      <c r="P35" s="238"/>
      <c r="Q35" s="238"/>
      <c r="R35" s="238"/>
      <c r="S35" s="238"/>
      <c r="T35" s="238"/>
      <c r="U35" s="238"/>
      <c r="V35" s="238"/>
      <c r="W35" s="238"/>
      <c r="X35" s="238"/>
      <c r="Y35" s="238" t="s">
        <v>422</v>
      </c>
      <c r="Z35" s="238"/>
      <c r="AA35" s="238"/>
      <c r="AB35" s="239"/>
      <c r="AC35" s="291"/>
      <c r="AD35" s="292"/>
      <c r="AE35" s="292"/>
      <c r="AF35" s="292"/>
      <c r="AG35" s="292"/>
      <c r="AH35" s="292"/>
      <c r="AI35" s="292"/>
      <c r="AJ35" s="292"/>
      <c r="AK35" s="292"/>
      <c r="AL35" s="293"/>
      <c r="AM35" s="16"/>
      <c r="AO35" s="141" t="s">
        <v>67</v>
      </c>
      <c r="AP35" s="51" t="s">
        <v>422</v>
      </c>
      <c r="AQ35" s="48" t="s">
        <v>370</v>
      </c>
      <c r="AR35" s="67"/>
      <c r="AY35" s="54"/>
    </row>
    <row r="36" spans="1:65" ht="13.75" customHeight="1">
      <c r="A36" s="12">
        <f>ROW()</f>
        <v>36</v>
      </c>
      <c r="B36" s="38"/>
      <c r="C36" s="256" t="s">
        <v>423</v>
      </c>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8"/>
      <c r="AM36" s="16"/>
      <c r="BL36" s="56"/>
      <c r="BM36" s="56"/>
    </row>
    <row r="37" spans="1:65" ht="13.75" customHeight="1">
      <c r="A37" s="12">
        <f>ROW()</f>
        <v>37</v>
      </c>
      <c r="B37" s="71"/>
      <c r="C37" s="285" t="s">
        <v>424</v>
      </c>
      <c r="D37" s="286"/>
      <c r="E37" s="286"/>
      <c r="F37" s="286"/>
      <c r="G37" s="269" t="s">
        <v>425</v>
      </c>
      <c r="H37" s="270"/>
      <c r="I37" s="270"/>
      <c r="J37" s="270"/>
      <c r="K37" s="270"/>
      <c r="L37" s="270"/>
      <c r="M37" s="270"/>
      <c r="N37" s="270"/>
      <c r="O37" s="270"/>
      <c r="P37" s="270"/>
      <c r="Q37" s="270"/>
      <c r="R37" s="270"/>
      <c r="S37" s="270"/>
      <c r="T37" s="270"/>
      <c r="U37" s="238" t="s">
        <v>67</v>
      </c>
      <c r="V37" s="238"/>
      <c r="W37" s="238"/>
      <c r="X37" s="238"/>
      <c r="Y37" s="238"/>
      <c r="Z37" s="238"/>
      <c r="AA37" s="238"/>
      <c r="AB37" s="239"/>
      <c r="AC37" s="238"/>
      <c r="AD37" s="238"/>
      <c r="AE37" s="238"/>
      <c r="AF37" s="238"/>
      <c r="AG37" s="238"/>
      <c r="AH37" s="238"/>
      <c r="AI37" s="238"/>
      <c r="AJ37" s="238"/>
      <c r="AK37" s="238"/>
      <c r="AL37" s="239"/>
      <c r="AM37" s="16"/>
      <c r="AO37" s="52" t="s">
        <v>67</v>
      </c>
      <c r="AP37" s="65" t="s">
        <v>426</v>
      </c>
      <c r="AQ37" s="65" t="s">
        <v>427</v>
      </c>
      <c r="AR37" s="65" t="s">
        <v>428</v>
      </c>
      <c r="AS37" s="64"/>
    </row>
    <row r="38" spans="1:65" ht="13.75" customHeight="1">
      <c r="A38" s="12">
        <f>ROW()</f>
        <v>38</v>
      </c>
      <c r="B38" s="70"/>
      <c r="C38" s="285" t="s">
        <v>429</v>
      </c>
      <c r="D38" s="286"/>
      <c r="E38" s="286"/>
      <c r="F38" s="286"/>
      <c r="G38" s="237" t="s">
        <v>430</v>
      </c>
      <c r="H38" s="238"/>
      <c r="I38" s="238"/>
      <c r="J38" s="238"/>
      <c r="K38" s="238"/>
      <c r="L38" s="238"/>
      <c r="M38" s="238"/>
      <c r="N38" s="238"/>
      <c r="O38" s="238"/>
      <c r="P38" s="238"/>
      <c r="Q38" s="238"/>
      <c r="R38" s="238"/>
      <c r="S38" s="238"/>
      <c r="T38" s="238"/>
      <c r="U38" s="238" t="s">
        <v>67</v>
      </c>
      <c r="V38" s="238"/>
      <c r="W38" s="238"/>
      <c r="X38" s="238"/>
      <c r="Y38" s="238"/>
      <c r="Z38" s="238"/>
      <c r="AA38" s="238"/>
      <c r="AB38" s="239"/>
      <c r="AC38" s="309"/>
      <c r="AD38" s="310"/>
      <c r="AE38" s="310"/>
      <c r="AF38" s="310"/>
      <c r="AG38" s="310"/>
      <c r="AH38" s="310"/>
      <c r="AI38" s="310"/>
      <c r="AJ38" s="310"/>
      <c r="AK38" s="310"/>
      <c r="AL38" s="311"/>
      <c r="AM38" s="16"/>
      <c r="AO38" s="52" t="s">
        <v>67</v>
      </c>
      <c r="AP38" s="65" t="s">
        <v>431</v>
      </c>
      <c r="AQ38" s="65" t="s">
        <v>432</v>
      </c>
      <c r="AR38" s="65" t="s">
        <v>428</v>
      </c>
      <c r="AS38" s="67"/>
      <c r="AY38" s="54"/>
    </row>
    <row r="39" spans="1:65" ht="13.75" customHeight="1">
      <c r="A39" s="12">
        <f>ROW()</f>
        <v>39</v>
      </c>
      <c r="B39" s="38"/>
      <c r="C39" s="256" t="s">
        <v>433</v>
      </c>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8"/>
      <c r="AM39" s="16"/>
      <c r="BL39" s="56"/>
      <c r="BM39" s="56"/>
    </row>
    <row r="40" spans="1:65" ht="13.75" customHeight="1">
      <c r="A40" s="12">
        <f>ROW()</f>
        <v>40</v>
      </c>
      <c r="B40" s="70" t="s">
        <v>150</v>
      </c>
      <c r="C40" s="285" t="s">
        <v>434</v>
      </c>
      <c r="D40" s="286"/>
      <c r="E40" s="286"/>
      <c r="F40" s="286"/>
      <c r="G40" s="269" t="s">
        <v>435</v>
      </c>
      <c r="H40" s="270"/>
      <c r="I40" s="270"/>
      <c r="J40" s="270"/>
      <c r="K40" s="270"/>
      <c r="L40" s="270"/>
      <c r="M40" s="270"/>
      <c r="N40" s="270"/>
      <c r="O40" s="270"/>
      <c r="P40" s="270"/>
      <c r="Q40" s="270"/>
      <c r="R40" s="270"/>
      <c r="S40" s="270"/>
      <c r="T40" s="270"/>
      <c r="U40" s="238" t="s">
        <v>67</v>
      </c>
      <c r="V40" s="238"/>
      <c r="W40" s="238"/>
      <c r="X40" s="238"/>
      <c r="Y40" s="238"/>
      <c r="Z40" s="238"/>
      <c r="AA40" s="238"/>
      <c r="AB40" s="239"/>
      <c r="AC40" s="238"/>
      <c r="AD40" s="238"/>
      <c r="AE40" s="238"/>
      <c r="AF40" s="238"/>
      <c r="AG40" s="238"/>
      <c r="AH40" s="238"/>
      <c r="AI40" s="238"/>
      <c r="AJ40" s="238"/>
      <c r="AK40" s="238"/>
      <c r="AL40" s="239"/>
      <c r="AM40" s="16"/>
      <c r="AO40" s="52" t="s">
        <v>67</v>
      </c>
      <c r="AP40" s="65" t="s">
        <v>428</v>
      </c>
      <c r="AQ40" s="64"/>
    </row>
    <row r="41" spans="1:65" ht="13.75" customHeight="1">
      <c r="A41" s="12">
        <f>ROW()</f>
        <v>41</v>
      </c>
      <c r="B41" s="70" t="s">
        <v>150</v>
      </c>
      <c r="C41" s="285" t="s">
        <v>436</v>
      </c>
      <c r="D41" s="286"/>
      <c r="E41" s="286"/>
      <c r="F41" s="286"/>
      <c r="G41" s="269" t="s">
        <v>437</v>
      </c>
      <c r="H41" s="270"/>
      <c r="I41" s="270"/>
      <c r="J41" s="270"/>
      <c r="K41" s="270"/>
      <c r="L41" s="270"/>
      <c r="M41" s="270"/>
      <c r="N41" s="270"/>
      <c r="O41" s="270"/>
      <c r="P41" s="270"/>
      <c r="Q41" s="270"/>
      <c r="R41" s="270"/>
      <c r="S41" s="270"/>
      <c r="T41" s="270"/>
      <c r="U41" s="238" t="s">
        <v>67</v>
      </c>
      <c r="V41" s="238"/>
      <c r="W41" s="238"/>
      <c r="X41" s="238"/>
      <c r="Y41" s="238"/>
      <c r="Z41" s="238"/>
      <c r="AA41" s="238"/>
      <c r="AB41" s="239"/>
      <c r="AC41" s="238"/>
      <c r="AD41" s="238"/>
      <c r="AE41" s="238"/>
      <c r="AF41" s="238"/>
      <c r="AG41" s="238"/>
      <c r="AH41" s="238"/>
      <c r="AI41" s="238"/>
      <c r="AJ41" s="238"/>
      <c r="AK41" s="238"/>
      <c r="AL41" s="239"/>
      <c r="AM41" s="16"/>
      <c r="AO41" s="52" t="s">
        <v>67</v>
      </c>
      <c r="AP41" s="65" t="s">
        <v>428</v>
      </c>
      <c r="AQ41" s="64"/>
    </row>
    <row r="42" spans="1:65" ht="13.75" customHeight="1">
      <c r="A42" s="12">
        <f>ROW()</f>
        <v>42</v>
      </c>
      <c r="B42" s="267" t="s">
        <v>438</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8"/>
      <c r="AM42" s="16"/>
      <c r="AY42" s="54"/>
    </row>
    <row r="43" spans="1:65" ht="13.75" customHeight="1">
      <c r="A43" s="12">
        <f>ROW()</f>
        <v>43</v>
      </c>
      <c r="B43" s="70" t="s">
        <v>150</v>
      </c>
      <c r="C43" s="285" t="s">
        <v>439</v>
      </c>
      <c r="D43" s="286"/>
      <c r="E43" s="286"/>
      <c r="F43" s="290"/>
      <c r="G43" s="237" t="s">
        <v>440</v>
      </c>
      <c r="H43" s="238"/>
      <c r="I43" s="238"/>
      <c r="J43" s="238"/>
      <c r="K43" s="238"/>
      <c r="L43" s="238"/>
      <c r="M43" s="238"/>
      <c r="N43" s="238"/>
      <c r="O43" s="238"/>
      <c r="P43" s="238"/>
      <c r="Q43" s="238"/>
      <c r="R43" s="238"/>
      <c r="S43" s="238"/>
      <c r="T43" s="238"/>
      <c r="U43" s="238" t="s">
        <v>428</v>
      </c>
      <c r="V43" s="238"/>
      <c r="W43" s="238"/>
      <c r="X43" s="238"/>
      <c r="Y43" s="238"/>
      <c r="Z43" s="238"/>
      <c r="AA43" s="238"/>
      <c r="AB43" s="239"/>
      <c r="AC43" s="291"/>
      <c r="AD43" s="292"/>
      <c r="AE43" s="292"/>
      <c r="AF43" s="292"/>
      <c r="AG43" s="292"/>
      <c r="AH43" s="292"/>
      <c r="AI43" s="292"/>
      <c r="AJ43" s="292"/>
      <c r="AK43" s="292"/>
      <c r="AL43" s="293"/>
      <c r="AM43" s="16"/>
      <c r="AO43" s="141" t="s">
        <v>67</v>
      </c>
      <c r="AP43" s="51" t="s">
        <v>428</v>
      </c>
      <c r="AQ43" s="48" t="s">
        <v>441</v>
      </c>
      <c r="AR43" s="47" t="s">
        <v>442</v>
      </c>
      <c r="AS43" s="67" t="s">
        <v>443</v>
      </c>
      <c r="AT43" s="67"/>
      <c r="AY43" s="54"/>
    </row>
    <row r="44" spans="1:65" ht="13.75" customHeight="1">
      <c r="A44" s="12">
        <f>ROW()</f>
        <v>44</v>
      </c>
      <c r="B44" s="38"/>
      <c r="C44" s="256" t="s">
        <v>444</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8"/>
      <c r="AM44" s="16"/>
      <c r="BL44" s="56"/>
      <c r="BM44" s="56"/>
    </row>
    <row r="45" spans="1:65" ht="13.75" customHeight="1">
      <c r="A45" s="12">
        <f>ROW()</f>
        <v>45</v>
      </c>
      <c r="B45" s="72"/>
      <c r="C45" s="285" t="s">
        <v>445</v>
      </c>
      <c r="D45" s="286"/>
      <c r="E45" s="286"/>
      <c r="F45" s="286"/>
      <c r="G45" s="237" t="s">
        <v>446</v>
      </c>
      <c r="H45" s="238"/>
      <c r="I45" s="238"/>
      <c r="J45" s="238"/>
      <c r="K45" s="238"/>
      <c r="L45" s="238"/>
      <c r="M45" s="238"/>
      <c r="N45" s="238"/>
      <c r="O45" s="238"/>
      <c r="P45" s="238"/>
      <c r="Q45" s="238" t="s">
        <v>447</v>
      </c>
      <c r="R45" s="238"/>
      <c r="S45" s="238"/>
      <c r="T45" s="238"/>
      <c r="U45" s="238"/>
      <c r="V45" s="238"/>
      <c r="W45" s="238"/>
      <c r="X45" s="238"/>
      <c r="Y45" s="238"/>
      <c r="Z45" s="238"/>
      <c r="AA45" s="238"/>
      <c r="AB45" s="238"/>
      <c r="AC45" s="237"/>
      <c r="AD45" s="238"/>
      <c r="AE45" s="238"/>
      <c r="AF45" s="238"/>
      <c r="AG45" s="238"/>
      <c r="AH45" s="238"/>
      <c r="AI45" s="238"/>
      <c r="AJ45" s="238"/>
      <c r="AK45" s="238"/>
      <c r="AL45" s="239"/>
      <c r="AM45" s="16"/>
      <c r="AO45" s="65" t="s">
        <v>67</v>
      </c>
      <c r="AP45" s="52" t="s">
        <v>447</v>
      </c>
      <c r="AQ45" s="141" t="s">
        <v>448</v>
      </c>
      <c r="AR45" s="65" t="s">
        <v>449</v>
      </c>
      <c r="AS45" s="67"/>
      <c r="AY45" s="54"/>
    </row>
    <row r="46" spans="1:65" ht="13.75" customHeight="1">
      <c r="A46" s="12">
        <f>ROW()</f>
        <v>46</v>
      </c>
      <c r="B46" s="72"/>
      <c r="C46" s="287" t="s">
        <v>835</v>
      </c>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9"/>
      <c r="AM46" s="16"/>
      <c r="AO46" s="59"/>
      <c r="AP46" s="130"/>
      <c r="AQ46" s="130"/>
      <c r="AR46" s="55"/>
      <c r="AS46" s="130"/>
      <c r="AT46" s="130"/>
      <c r="AU46" s="130"/>
      <c r="AV46" s="130"/>
      <c r="AY46" s="54"/>
    </row>
    <row r="47" spans="1:65" ht="13.75" customHeight="1">
      <c r="A47" s="12">
        <f>ROW()</f>
        <v>47</v>
      </c>
      <c r="B47" s="72"/>
      <c r="C47" s="285" t="s">
        <v>836</v>
      </c>
      <c r="D47" s="286"/>
      <c r="E47" s="286"/>
      <c r="F47" s="290"/>
      <c r="G47" s="237" t="s">
        <v>450</v>
      </c>
      <c r="H47" s="238"/>
      <c r="I47" s="238"/>
      <c r="J47" s="238"/>
      <c r="K47" s="238"/>
      <c r="L47" s="238"/>
      <c r="M47" s="238"/>
      <c r="N47" s="238"/>
      <c r="O47" s="238"/>
      <c r="P47" s="238"/>
      <c r="Q47" s="238"/>
      <c r="R47" s="238"/>
      <c r="S47" s="238"/>
      <c r="T47" s="238"/>
      <c r="U47" s="238" t="s">
        <v>428</v>
      </c>
      <c r="V47" s="238"/>
      <c r="W47" s="238"/>
      <c r="X47" s="238"/>
      <c r="Y47" s="238"/>
      <c r="Z47" s="238"/>
      <c r="AA47" s="238"/>
      <c r="AB47" s="239"/>
      <c r="AC47" s="291"/>
      <c r="AD47" s="292"/>
      <c r="AE47" s="292"/>
      <c r="AF47" s="292"/>
      <c r="AG47" s="292"/>
      <c r="AH47" s="292"/>
      <c r="AI47" s="292"/>
      <c r="AJ47" s="292"/>
      <c r="AK47" s="292"/>
      <c r="AL47" s="293"/>
      <c r="AM47" s="16"/>
      <c r="AO47" s="141" t="s">
        <v>67</v>
      </c>
      <c r="AP47" s="51" t="s">
        <v>428</v>
      </c>
      <c r="AQ47" s="47" t="s">
        <v>451</v>
      </c>
      <c r="AR47" s="67"/>
      <c r="AS47" s="58"/>
      <c r="AY47" s="54"/>
    </row>
    <row r="48" spans="1:65" ht="13.75" customHeight="1">
      <c r="A48" s="12">
        <f>ROW()</f>
        <v>48</v>
      </c>
      <c r="B48" s="72"/>
      <c r="C48" s="287" t="s">
        <v>837</v>
      </c>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9"/>
      <c r="AM48" s="16"/>
      <c r="AO48" s="59"/>
      <c r="AP48" s="130"/>
      <c r="AQ48" s="130"/>
      <c r="AR48" s="55"/>
      <c r="AS48" s="130"/>
      <c r="AT48" s="130"/>
      <c r="AU48" s="130"/>
      <c r="AV48" s="130"/>
      <c r="AY48" s="54"/>
    </row>
    <row r="49" spans="1:51" ht="13.75" customHeight="1">
      <c r="A49" s="12">
        <f>ROW()</f>
        <v>49</v>
      </c>
      <c r="B49" s="72"/>
      <c r="C49" s="259" t="s">
        <v>838</v>
      </c>
      <c r="D49" s="240"/>
      <c r="E49" s="240"/>
      <c r="F49" s="241"/>
      <c r="G49" s="237" t="s">
        <v>452</v>
      </c>
      <c r="H49" s="238"/>
      <c r="I49" s="238"/>
      <c r="J49" s="238"/>
      <c r="K49" s="238"/>
      <c r="L49" s="238"/>
      <c r="M49" s="238"/>
      <c r="N49" s="238"/>
      <c r="O49" s="238"/>
      <c r="P49" s="238"/>
      <c r="Q49" s="238"/>
      <c r="R49" s="238"/>
      <c r="S49" s="238"/>
      <c r="T49" s="238"/>
      <c r="U49" s="238"/>
      <c r="V49" s="238"/>
      <c r="W49" s="238"/>
      <c r="X49" s="238" t="s">
        <v>453</v>
      </c>
      <c r="Y49" s="238"/>
      <c r="Z49" s="238"/>
      <c r="AA49" s="238"/>
      <c r="AB49" s="239"/>
      <c r="AC49" s="237"/>
      <c r="AD49" s="238"/>
      <c r="AE49" s="238"/>
      <c r="AF49" s="238"/>
      <c r="AG49" s="238"/>
      <c r="AH49" s="238"/>
      <c r="AI49" s="238"/>
      <c r="AJ49" s="238"/>
      <c r="AK49" s="238"/>
      <c r="AL49" s="239"/>
      <c r="AM49" s="16"/>
      <c r="AO49" s="141" t="s">
        <v>67</v>
      </c>
      <c r="AP49" s="48" t="s">
        <v>454</v>
      </c>
      <c r="AQ49" s="51" t="s">
        <v>453</v>
      </c>
      <c r="AR49" s="47" t="s">
        <v>455</v>
      </c>
      <c r="AS49" s="47" t="s">
        <v>456</v>
      </c>
      <c r="AT49" s="47" t="s">
        <v>457</v>
      </c>
      <c r="AU49" s="67"/>
      <c r="AY49" s="54"/>
    </row>
    <row r="50" spans="1:51" ht="13.75" customHeight="1">
      <c r="A50" s="12">
        <f>ROW()</f>
        <v>50</v>
      </c>
      <c r="B50" s="72"/>
      <c r="C50" s="259" t="s">
        <v>839</v>
      </c>
      <c r="D50" s="240"/>
      <c r="E50" s="240"/>
      <c r="F50" s="241"/>
      <c r="G50" s="237" t="s">
        <v>458</v>
      </c>
      <c r="H50" s="238"/>
      <c r="I50" s="238"/>
      <c r="J50" s="238"/>
      <c r="K50" s="238"/>
      <c r="L50" s="238"/>
      <c r="M50" s="238"/>
      <c r="N50" s="238"/>
      <c r="O50" s="238"/>
      <c r="P50" s="238"/>
      <c r="Q50" s="238"/>
      <c r="R50" s="238"/>
      <c r="S50" s="238"/>
      <c r="T50" s="238"/>
      <c r="U50" s="238"/>
      <c r="V50" s="238"/>
      <c r="W50" s="238"/>
      <c r="X50" s="238" t="s">
        <v>453</v>
      </c>
      <c r="Y50" s="238"/>
      <c r="Z50" s="238"/>
      <c r="AA50" s="238"/>
      <c r="AB50" s="239"/>
      <c r="AC50" s="237"/>
      <c r="AD50" s="238"/>
      <c r="AE50" s="238"/>
      <c r="AF50" s="238"/>
      <c r="AG50" s="238"/>
      <c r="AH50" s="238"/>
      <c r="AI50" s="238"/>
      <c r="AJ50" s="238"/>
      <c r="AK50" s="238"/>
      <c r="AL50" s="239"/>
      <c r="AM50" s="16"/>
      <c r="AO50" s="141" t="s">
        <v>67</v>
      </c>
      <c r="AP50" s="48" t="s">
        <v>459</v>
      </c>
      <c r="AQ50" s="48" t="s">
        <v>454</v>
      </c>
      <c r="AR50" s="51" t="s">
        <v>453</v>
      </c>
      <c r="AS50" s="47" t="s">
        <v>455</v>
      </c>
      <c r="AT50" s="67"/>
      <c r="AY50" s="54"/>
    </row>
    <row r="51" spans="1:51" s="164" customFormat="1" ht="13.75" customHeight="1">
      <c r="A51" s="165">
        <f>ROW()</f>
        <v>51</v>
      </c>
      <c r="B51" s="72"/>
      <c r="C51" s="256" t="s">
        <v>844</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8"/>
      <c r="AM51" s="166"/>
      <c r="AO51" s="172"/>
      <c r="AP51" s="172"/>
      <c r="AQ51" s="172"/>
      <c r="AR51" s="172"/>
      <c r="AS51" s="172"/>
      <c r="AT51" s="172"/>
      <c r="AY51" s="54"/>
    </row>
    <row r="52" spans="1:51" s="164" customFormat="1" ht="13.75" customHeight="1">
      <c r="A52" s="165">
        <f>ROW()</f>
        <v>52</v>
      </c>
      <c r="B52" s="72"/>
      <c r="C52" s="285" t="s">
        <v>845</v>
      </c>
      <c r="D52" s="286"/>
      <c r="E52" s="286"/>
      <c r="F52" s="290"/>
      <c r="G52" s="245" t="s">
        <v>853</v>
      </c>
      <c r="H52" s="246"/>
      <c r="I52" s="246"/>
      <c r="J52" s="246"/>
      <c r="K52" s="246"/>
      <c r="L52" s="246"/>
      <c r="M52" s="246"/>
      <c r="N52" s="246"/>
      <c r="O52" s="246"/>
      <c r="P52" s="246"/>
      <c r="Q52" s="246"/>
      <c r="R52" s="246"/>
      <c r="S52" s="246"/>
      <c r="T52" s="246"/>
      <c r="U52" s="246" t="s">
        <v>428</v>
      </c>
      <c r="V52" s="246"/>
      <c r="W52" s="246"/>
      <c r="X52" s="246"/>
      <c r="Y52" s="246"/>
      <c r="Z52" s="246"/>
      <c r="AA52" s="246"/>
      <c r="AB52" s="294"/>
      <c r="AC52" s="237"/>
      <c r="AD52" s="238"/>
      <c r="AE52" s="238"/>
      <c r="AF52" s="238"/>
      <c r="AG52" s="238"/>
      <c r="AH52" s="238"/>
      <c r="AI52" s="238"/>
      <c r="AJ52" s="238"/>
      <c r="AK52" s="238"/>
      <c r="AL52" s="239"/>
      <c r="AM52" s="166"/>
      <c r="AO52" s="173" t="s">
        <v>67</v>
      </c>
      <c r="AP52" s="170" t="s">
        <v>428</v>
      </c>
      <c r="AQ52" s="169" t="s">
        <v>846</v>
      </c>
      <c r="AR52" s="169" t="s">
        <v>847</v>
      </c>
      <c r="AS52" s="168" t="s">
        <v>848</v>
      </c>
      <c r="AT52" s="171"/>
      <c r="AY52" s="54"/>
    </row>
    <row r="53" spans="1:51" ht="13.75" customHeight="1">
      <c r="A53" s="12">
        <f>ROW()</f>
        <v>53</v>
      </c>
      <c r="B53" s="72"/>
      <c r="C53" s="256" t="s">
        <v>460</v>
      </c>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8"/>
      <c r="AM53" s="16"/>
      <c r="AO53" s="59"/>
      <c r="AP53" s="55"/>
      <c r="AQ53" s="55"/>
      <c r="AR53" s="130"/>
      <c r="AS53" s="130"/>
      <c r="AT53" s="130"/>
      <c r="AU53" s="130"/>
      <c r="AV53" s="130"/>
      <c r="AY53" s="54"/>
    </row>
    <row r="54" spans="1:51" ht="13.75" customHeight="1">
      <c r="A54" s="12">
        <f>ROW()</f>
        <v>54</v>
      </c>
      <c r="B54" s="72"/>
      <c r="C54" s="287" t="s">
        <v>461</v>
      </c>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9"/>
      <c r="AM54" s="16"/>
      <c r="AO54" s="59"/>
      <c r="AP54" s="130"/>
      <c r="AQ54" s="130"/>
      <c r="AR54" s="130"/>
      <c r="AS54" s="130"/>
      <c r="AT54" s="130"/>
      <c r="AU54" s="130"/>
      <c r="AV54" s="130"/>
      <c r="AY54" s="54"/>
    </row>
    <row r="55" spans="1:51" ht="13.75" customHeight="1">
      <c r="A55" s="12">
        <f>ROW()</f>
        <v>55</v>
      </c>
      <c r="B55" s="72"/>
      <c r="C55" s="285" t="s">
        <v>462</v>
      </c>
      <c r="D55" s="286"/>
      <c r="E55" s="286"/>
      <c r="F55" s="290"/>
      <c r="G55" s="237" t="s">
        <v>463</v>
      </c>
      <c r="H55" s="238"/>
      <c r="I55" s="238"/>
      <c r="J55" s="238"/>
      <c r="K55" s="238"/>
      <c r="L55" s="238"/>
      <c r="M55" s="238"/>
      <c r="N55" s="238"/>
      <c r="O55" s="238"/>
      <c r="P55" s="238"/>
      <c r="Q55" s="238"/>
      <c r="R55" s="238"/>
      <c r="S55" s="238"/>
      <c r="T55" s="238"/>
      <c r="U55" s="238"/>
      <c r="V55" s="238"/>
      <c r="W55" s="238"/>
      <c r="X55" s="238" t="s">
        <v>464</v>
      </c>
      <c r="Y55" s="238"/>
      <c r="Z55" s="238"/>
      <c r="AA55" s="238"/>
      <c r="AB55" s="239"/>
      <c r="AC55" s="237"/>
      <c r="AD55" s="238"/>
      <c r="AE55" s="238"/>
      <c r="AF55" s="238"/>
      <c r="AG55" s="238"/>
      <c r="AH55" s="238"/>
      <c r="AI55" s="238"/>
      <c r="AJ55" s="238"/>
      <c r="AK55" s="238"/>
      <c r="AL55" s="239"/>
      <c r="AM55" s="16"/>
      <c r="AO55" s="65" t="s">
        <v>67</v>
      </c>
      <c r="AP55" s="47" t="s">
        <v>465</v>
      </c>
      <c r="AQ55" s="51" t="s">
        <v>464</v>
      </c>
      <c r="AR55" s="47" t="s">
        <v>466</v>
      </c>
      <c r="AS55" s="67"/>
      <c r="AT55" s="130"/>
      <c r="AY55" s="54"/>
    </row>
    <row r="56" spans="1:51" ht="13.75" customHeight="1">
      <c r="A56" s="12">
        <f>ROW()</f>
        <v>56</v>
      </c>
      <c r="B56" s="72"/>
      <c r="C56" s="285" t="s">
        <v>467</v>
      </c>
      <c r="D56" s="286"/>
      <c r="E56" s="286"/>
      <c r="F56" s="290"/>
      <c r="G56" s="237" t="s">
        <v>468</v>
      </c>
      <c r="H56" s="238"/>
      <c r="I56" s="238"/>
      <c r="J56" s="238"/>
      <c r="K56" s="238"/>
      <c r="L56" s="238"/>
      <c r="M56" s="238"/>
      <c r="N56" s="238"/>
      <c r="O56" s="238"/>
      <c r="P56" s="238"/>
      <c r="Q56" s="238"/>
      <c r="R56" s="238"/>
      <c r="S56" s="238"/>
      <c r="T56" s="238"/>
      <c r="U56" s="238"/>
      <c r="V56" s="238"/>
      <c r="W56" s="238"/>
      <c r="X56" s="238" t="s">
        <v>469</v>
      </c>
      <c r="Y56" s="238"/>
      <c r="Z56" s="238"/>
      <c r="AA56" s="238"/>
      <c r="AB56" s="239"/>
      <c r="AC56" s="237"/>
      <c r="AD56" s="238"/>
      <c r="AE56" s="238"/>
      <c r="AF56" s="238"/>
      <c r="AG56" s="238"/>
      <c r="AH56" s="238"/>
      <c r="AI56" s="238"/>
      <c r="AJ56" s="238"/>
      <c r="AK56" s="238"/>
      <c r="AL56" s="239"/>
      <c r="AM56" s="16"/>
      <c r="AO56" s="65" t="s">
        <v>67</v>
      </c>
      <c r="AP56" s="51" t="s">
        <v>469</v>
      </c>
      <c r="AQ56" s="47" t="s">
        <v>470</v>
      </c>
      <c r="AR56" s="67"/>
      <c r="AT56" s="130"/>
      <c r="AY56" s="54"/>
    </row>
    <row r="57" spans="1:51" ht="13.75" customHeight="1">
      <c r="A57" s="12">
        <f>ROW()</f>
        <v>57</v>
      </c>
      <c r="B57" s="72"/>
      <c r="C57" s="285" t="s">
        <v>471</v>
      </c>
      <c r="D57" s="286"/>
      <c r="E57" s="286"/>
      <c r="F57" s="290"/>
      <c r="G57" s="237" t="s">
        <v>472</v>
      </c>
      <c r="H57" s="238"/>
      <c r="I57" s="238"/>
      <c r="J57" s="238"/>
      <c r="K57" s="238"/>
      <c r="L57" s="238"/>
      <c r="M57" s="238"/>
      <c r="N57" s="238"/>
      <c r="O57" s="238"/>
      <c r="P57" s="238"/>
      <c r="Q57" s="238"/>
      <c r="R57" s="238"/>
      <c r="S57" s="238"/>
      <c r="T57" s="238"/>
      <c r="U57" s="238" t="s">
        <v>67</v>
      </c>
      <c r="V57" s="238"/>
      <c r="W57" s="238"/>
      <c r="X57" s="238"/>
      <c r="Y57" s="238"/>
      <c r="Z57" s="238"/>
      <c r="AA57" s="238"/>
      <c r="AB57" s="239"/>
      <c r="AC57" s="291"/>
      <c r="AD57" s="292"/>
      <c r="AE57" s="292"/>
      <c r="AF57" s="292"/>
      <c r="AG57" s="292"/>
      <c r="AH57" s="292"/>
      <c r="AI57" s="292"/>
      <c r="AJ57" s="292"/>
      <c r="AK57" s="292"/>
      <c r="AL57" s="293"/>
      <c r="AM57" s="16"/>
      <c r="AO57" s="52" t="s">
        <v>67</v>
      </c>
      <c r="AP57" s="48" t="s">
        <v>473</v>
      </c>
      <c r="AQ57" s="47" t="s">
        <v>474</v>
      </c>
      <c r="AR57" s="47" t="s">
        <v>475</v>
      </c>
      <c r="AS57" s="47" t="s">
        <v>476</v>
      </c>
      <c r="AT57" s="67"/>
      <c r="AY57" s="54"/>
    </row>
    <row r="58" spans="1:51" ht="13.75" customHeight="1">
      <c r="A58" s="12">
        <f>ROW()</f>
        <v>58</v>
      </c>
      <c r="B58" s="72"/>
      <c r="C58" s="287" t="s">
        <v>477</v>
      </c>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9"/>
      <c r="AM58" s="16"/>
      <c r="AO58" s="59"/>
      <c r="AP58" s="130"/>
      <c r="AQ58" s="130"/>
      <c r="AR58" s="130"/>
      <c r="AS58" s="130"/>
      <c r="AT58" s="130"/>
      <c r="AU58" s="130"/>
      <c r="AV58" s="130"/>
      <c r="AY58" s="54"/>
    </row>
    <row r="59" spans="1:51" ht="13.75" customHeight="1">
      <c r="A59" s="12">
        <f>ROW()</f>
        <v>59</v>
      </c>
      <c r="B59" s="72"/>
      <c r="C59" s="285" t="s">
        <v>478</v>
      </c>
      <c r="D59" s="286"/>
      <c r="E59" s="286"/>
      <c r="F59" s="290"/>
      <c r="G59" s="237" t="s">
        <v>479</v>
      </c>
      <c r="H59" s="238"/>
      <c r="I59" s="238"/>
      <c r="J59" s="238"/>
      <c r="K59" s="238"/>
      <c r="L59" s="238"/>
      <c r="M59" s="238"/>
      <c r="N59" s="238"/>
      <c r="O59" s="238"/>
      <c r="P59" s="238"/>
      <c r="Q59" s="238"/>
      <c r="R59" s="238"/>
      <c r="S59" s="238"/>
      <c r="T59" s="238"/>
      <c r="U59" s="238"/>
      <c r="V59" s="238" t="s">
        <v>67</v>
      </c>
      <c r="W59" s="238"/>
      <c r="X59" s="238"/>
      <c r="Y59" s="238"/>
      <c r="Z59" s="238"/>
      <c r="AA59" s="238"/>
      <c r="AB59" s="239"/>
      <c r="AC59" s="291"/>
      <c r="AD59" s="292"/>
      <c r="AE59" s="292"/>
      <c r="AF59" s="292"/>
      <c r="AG59" s="292"/>
      <c r="AH59" s="292"/>
      <c r="AI59" s="292"/>
      <c r="AJ59" s="292"/>
      <c r="AK59" s="292"/>
      <c r="AL59" s="293"/>
      <c r="AM59" s="16"/>
      <c r="AO59" s="52" t="s">
        <v>67</v>
      </c>
      <c r="AP59" s="48" t="s">
        <v>480</v>
      </c>
      <c r="AQ59" s="48" t="s">
        <v>481</v>
      </c>
      <c r="AR59" s="48" t="s">
        <v>482</v>
      </c>
      <c r="AS59" s="67"/>
      <c r="AY59" s="54"/>
    </row>
    <row r="60" spans="1:51" ht="13.75" customHeight="1">
      <c r="A60" s="12">
        <f>ROW()</f>
        <v>60</v>
      </c>
      <c r="B60" s="38"/>
      <c r="C60" s="259"/>
      <c r="D60" s="240"/>
      <c r="E60" s="240"/>
      <c r="F60" s="241"/>
      <c r="G60" s="237"/>
      <c r="H60" s="238"/>
      <c r="I60" s="238"/>
      <c r="J60" s="238"/>
      <c r="K60" s="238"/>
      <c r="L60" s="238"/>
      <c r="M60" s="238"/>
      <c r="N60" s="238"/>
      <c r="O60" s="238"/>
      <c r="P60" s="238"/>
      <c r="Q60" s="238"/>
      <c r="R60" s="238"/>
      <c r="S60" s="238"/>
      <c r="T60" s="238"/>
      <c r="U60" s="238"/>
      <c r="V60" s="238"/>
      <c r="W60" s="238"/>
      <c r="X60" s="238"/>
      <c r="Y60" s="238"/>
      <c r="Z60" s="238"/>
      <c r="AA60" s="238"/>
      <c r="AB60" s="239"/>
      <c r="AC60" s="237"/>
      <c r="AD60" s="238"/>
      <c r="AE60" s="238"/>
      <c r="AF60" s="238"/>
      <c r="AG60" s="238"/>
      <c r="AH60" s="238"/>
      <c r="AI60" s="238"/>
      <c r="AJ60" s="238"/>
      <c r="AK60" s="238"/>
      <c r="AL60" s="239"/>
      <c r="AM60" s="16"/>
      <c r="AO60" s="45"/>
      <c r="AP60" s="130"/>
      <c r="AY60" s="54"/>
    </row>
    <row r="61" spans="1:51" ht="13.75" customHeight="1">
      <c r="A61" s="12">
        <f>ROW()</f>
        <v>61</v>
      </c>
      <c r="B61" s="38"/>
      <c r="C61" s="259"/>
      <c r="D61" s="240"/>
      <c r="E61" s="240"/>
      <c r="F61" s="241"/>
      <c r="G61" s="237"/>
      <c r="H61" s="238"/>
      <c r="I61" s="238"/>
      <c r="J61" s="238"/>
      <c r="K61" s="238"/>
      <c r="L61" s="238"/>
      <c r="M61" s="238"/>
      <c r="N61" s="238"/>
      <c r="O61" s="238"/>
      <c r="P61" s="238"/>
      <c r="Q61" s="238"/>
      <c r="R61" s="238"/>
      <c r="S61" s="238"/>
      <c r="T61" s="238"/>
      <c r="U61" s="238"/>
      <c r="V61" s="238"/>
      <c r="W61" s="238"/>
      <c r="X61" s="238"/>
      <c r="Y61" s="238"/>
      <c r="Z61" s="238"/>
      <c r="AA61" s="238"/>
      <c r="AB61" s="239"/>
      <c r="AC61" s="237"/>
      <c r="AD61" s="238"/>
      <c r="AE61" s="238"/>
      <c r="AF61" s="238"/>
      <c r="AG61" s="238"/>
      <c r="AH61" s="238"/>
      <c r="AI61" s="238"/>
      <c r="AJ61" s="238"/>
      <c r="AK61" s="238"/>
      <c r="AL61" s="239"/>
      <c r="AM61" s="16"/>
      <c r="AO61" s="45"/>
      <c r="AP61" s="130"/>
      <c r="AY61" s="54"/>
    </row>
    <row r="62" spans="1:51" ht="13.75" customHeight="1" thickBot="1">
      <c r="A62" s="12">
        <f>ROW()</f>
        <v>62</v>
      </c>
      <c r="B62" s="38"/>
      <c r="C62" s="247"/>
      <c r="D62" s="248"/>
      <c r="E62" s="248"/>
      <c r="F62" s="249"/>
      <c r="G62" s="250"/>
      <c r="H62" s="251"/>
      <c r="I62" s="251"/>
      <c r="J62" s="251"/>
      <c r="K62" s="251"/>
      <c r="L62" s="251"/>
      <c r="M62" s="251"/>
      <c r="N62" s="251"/>
      <c r="O62" s="251"/>
      <c r="P62" s="251"/>
      <c r="Q62" s="251"/>
      <c r="R62" s="251"/>
      <c r="S62" s="251"/>
      <c r="T62" s="251"/>
      <c r="U62" s="251"/>
      <c r="V62" s="251"/>
      <c r="W62" s="251"/>
      <c r="X62" s="251"/>
      <c r="Y62" s="251"/>
      <c r="Z62" s="251"/>
      <c r="AA62" s="251"/>
      <c r="AB62" s="252"/>
      <c r="AC62" s="250"/>
      <c r="AD62" s="251"/>
      <c r="AE62" s="251"/>
      <c r="AF62" s="251"/>
      <c r="AG62" s="251"/>
      <c r="AH62" s="251"/>
      <c r="AI62" s="251"/>
      <c r="AJ62" s="251"/>
      <c r="AK62" s="251"/>
      <c r="AL62" s="252"/>
      <c r="AM62" s="16"/>
      <c r="AO62" s="45"/>
      <c r="AP62" s="130"/>
      <c r="AY62" s="54"/>
    </row>
    <row r="63" spans="1:51" ht="27" customHeight="1" thickBot="1">
      <c r="A63" s="42"/>
      <c r="B63" s="139"/>
      <c r="C63" s="253" t="s">
        <v>310</v>
      </c>
      <c r="D63" s="253"/>
      <c r="E63" s="253"/>
      <c r="F63" s="253"/>
      <c r="G63" s="253"/>
      <c r="H63" s="253"/>
      <c r="I63" s="253"/>
      <c r="J63" s="253"/>
      <c r="K63" s="253"/>
      <c r="L63" s="253" t="str">
        <f>Insert_Project_Document_Number</f>
        <v>Insert Project Document Number</v>
      </c>
      <c r="M63" s="253"/>
      <c r="N63" s="253"/>
      <c r="O63" s="253"/>
      <c r="P63" s="253"/>
      <c r="Q63" s="253"/>
      <c r="R63" s="253"/>
      <c r="S63" s="253"/>
      <c r="T63" s="253"/>
      <c r="U63" s="253"/>
      <c r="V63" s="253"/>
      <c r="W63" s="253"/>
      <c r="X63" s="253"/>
      <c r="Y63" s="253"/>
      <c r="Z63" s="253"/>
      <c r="AA63" s="253" t="s">
        <v>311</v>
      </c>
      <c r="AB63" s="253"/>
      <c r="AC63" s="253"/>
      <c r="AD63" s="253" t="str">
        <f>Insert_Project_Document_Revision</f>
        <v>Insert Project Document Revision</v>
      </c>
      <c r="AE63" s="253"/>
      <c r="AF63" s="253"/>
      <c r="AG63" s="253"/>
      <c r="AH63" s="253" t="s">
        <v>483</v>
      </c>
      <c r="AI63" s="253"/>
      <c r="AJ63" s="253"/>
      <c r="AK63" s="253"/>
      <c r="AL63" s="254">
        <v>7</v>
      </c>
      <c r="AM63" s="255"/>
      <c r="AQ63" t="s">
        <v>313</v>
      </c>
    </row>
  </sheetData>
  <mergeCells count="189">
    <mergeCell ref="AC62:AL62"/>
    <mergeCell ref="G62:AB62"/>
    <mergeCell ref="C62:F62"/>
    <mergeCell ref="AC61:AL61"/>
    <mergeCell ref="G61:AB61"/>
    <mergeCell ref="C61:F61"/>
    <mergeCell ref="C58:AL58"/>
    <mergeCell ref="C59:F59"/>
    <mergeCell ref="V59:AB59"/>
    <mergeCell ref="G59:U59"/>
    <mergeCell ref="C60:F60"/>
    <mergeCell ref="G60:AB60"/>
    <mergeCell ref="AC60:AL60"/>
    <mergeCell ref="C22:AL22"/>
    <mergeCell ref="C23:F23"/>
    <mergeCell ref="G23:X23"/>
    <mergeCell ref="Y23:AB23"/>
    <mergeCell ref="AC23:AL23"/>
    <mergeCell ref="G34:X34"/>
    <mergeCell ref="Y34:AB34"/>
    <mergeCell ref="AC34:AL34"/>
    <mergeCell ref="C30:AL30"/>
    <mergeCell ref="C31:F31"/>
    <mergeCell ref="G31:X31"/>
    <mergeCell ref="Y31:AB31"/>
    <mergeCell ref="AC31:AL31"/>
    <mergeCell ref="C32:F32"/>
    <mergeCell ref="G32:X32"/>
    <mergeCell ref="Y32:AB32"/>
    <mergeCell ref="AC32:AL32"/>
    <mergeCell ref="C29:F29"/>
    <mergeCell ref="G29:X29"/>
    <mergeCell ref="C33:F33"/>
    <mergeCell ref="G33:T33"/>
    <mergeCell ref="U33:AB33"/>
    <mergeCell ref="AC33:AL33"/>
    <mergeCell ref="C34:F34"/>
    <mergeCell ref="C26:F26"/>
    <mergeCell ref="U40:AB40"/>
    <mergeCell ref="Y29:AB29"/>
    <mergeCell ref="U38:AB38"/>
    <mergeCell ref="G38:T38"/>
    <mergeCell ref="U37:AB37"/>
    <mergeCell ref="C35:F35"/>
    <mergeCell ref="C36:AL36"/>
    <mergeCell ref="C38:F38"/>
    <mergeCell ref="AC38:AL38"/>
    <mergeCell ref="G37:T37"/>
    <mergeCell ref="C24:F24"/>
    <mergeCell ref="G24:X24"/>
    <mergeCell ref="Y24:AB24"/>
    <mergeCell ref="AC24:AL24"/>
    <mergeCell ref="C27:F27"/>
    <mergeCell ref="G27:X27"/>
    <mergeCell ref="Y27:AB27"/>
    <mergeCell ref="AC27:AL27"/>
    <mergeCell ref="C28:AL28"/>
    <mergeCell ref="C18:F18"/>
    <mergeCell ref="G18:X18"/>
    <mergeCell ref="Y18:AB18"/>
    <mergeCell ref="G35:X35"/>
    <mergeCell ref="AC20:AL20"/>
    <mergeCell ref="AC29:AL29"/>
    <mergeCell ref="G21:X21"/>
    <mergeCell ref="Y21:AB21"/>
    <mergeCell ref="C25:F25"/>
    <mergeCell ref="G25:X25"/>
    <mergeCell ref="Y25:AB25"/>
    <mergeCell ref="AC25:AL25"/>
    <mergeCell ref="AC18:AL18"/>
    <mergeCell ref="AC21:AL21"/>
    <mergeCell ref="C19:AL19"/>
    <mergeCell ref="C20:F20"/>
    <mergeCell ref="G20:X20"/>
    <mergeCell ref="Y20:AB20"/>
    <mergeCell ref="AC35:AL35"/>
    <mergeCell ref="G26:X26"/>
    <mergeCell ref="Y26:AB26"/>
    <mergeCell ref="AC26:AL26"/>
    <mergeCell ref="Y35:AB35"/>
    <mergeCell ref="C21:F21"/>
    <mergeCell ref="C16:AL16"/>
    <mergeCell ref="C8:AL8"/>
    <mergeCell ref="G14:X14"/>
    <mergeCell ref="Y14:AB14"/>
    <mergeCell ref="AC14:AL14"/>
    <mergeCell ref="C15:F15"/>
    <mergeCell ref="G15:X15"/>
    <mergeCell ref="C17:F17"/>
    <mergeCell ref="G17:X17"/>
    <mergeCell ref="Y17:AB17"/>
    <mergeCell ref="AC17:AL17"/>
    <mergeCell ref="C13:AL13"/>
    <mergeCell ref="C14:F14"/>
    <mergeCell ref="C1:AL1"/>
    <mergeCell ref="C4:F4"/>
    <mergeCell ref="G4:V4"/>
    <mergeCell ref="W4:AB4"/>
    <mergeCell ref="AC4:AL4"/>
    <mergeCell ref="C2:O2"/>
    <mergeCell ref="P2:AL2"/>
    <mergeCell ref="C3:O3"/>
    <mergeCell ref="P3:AL3"/>
    <mergeCell ref="B5:AL5"/>
    <mergeCell ref="Y15:AB15"/>
    <mergeCell ref="AC15:AL15"/>
    <mergeCell ref="C6:AL6"/>
    <mergeCell ref="C7:F7"/>
    <mergeCell ref="G7:X7"/>
    <mergeCell ref="Y7:AB7"/>
    <mergeCell ref="AC7:AL7"/>
    <mergeCell ref="AO10:AP10"/>
    <mergeCell ref="C12:F12"/>
    <mergeCell ref="G12:V12"/>
    <mergeCell ref="W12:AB12"/>
    <mergeCell ref="AC12:AL12"/>
    <mergeCell ref="AO12:AP12"/>
    <mergeCell ref="C11:F11"/>
    <mergeCell ref="G11:X11"/>
    <mergeCell ref="Y11:AB11"/>
    <mergeCell ref="AC11:AL11"/>
    <mergeCell ref="C10:F10"/>
    <mergeCell ref="G10:V10"/>
    <mergeCell ref="W10:AB10"/>
    <mergeCell ref="AC10:AL10"/>
    <mergeCell ref="C56:F56"/>
    <mergeCell ref="AC56:AL56"/>
    <mergeCell ref="X56:AB56"/>
    <mergeCell ref="G56:W56"/>
    <mergeCell ref="C55:F55"/>
    <mergeCell ref="G55:W55"/>
    <mergeCell ref="X55:AB55"/>
    <mergeCell ref="AC55:AL55"/>
    <mergeCell ref="AC59:AL59"/>
    <mergeCell ref="C57:F57"/>
    <mergeCell ref="G57:T57"/>
    <mergeCell ref="U57:AB57"/>
    <mergeCell ref="AC57:AL57"/>
    <mergeCell ref="C63:K63"/>
    <mergeCell ref="L63:Z63"/>
    <mergeCell ref="AA63:AC63"/>
    <mergeCell ref="AD63:AG63"/>
    <mergeCell ref="AH63:AK63"/>
    <mergeCell ref="AL63:AM63"/>
    <mergeCell ref="C9:F9"/>
    <mergeCell ref="AC9:AL9"/>
    <mergeCell ref="G9:T9"/>
    <mergeCell ref="U9:AB9"/>
    <mergeCell ref="C48:AL48"/>
    <mergeCell ref="C49:F49"/>
    <mergeCell ref="AC49:AL49"/>
    <mergeCell ref="X49:AB49"/>
    <mergeCell ref="C44:AL44"/>
    <mergeCell ref="C45:F45"/>
    <mergeCell ref="G45:P45"/>
    <mergeCell ref="Q45:AB45"/>
    <mergeCell ref="AC45:AL45"/>
    <mergeCell ref="G40:T40"/>
    <mergeCell ref="C43:F43"/>
    <mergeCell ref="AC43:AL43"/>
    <mergeCell ref="U43:AB43"/>
    <mergeCell ref="G43:T43"/>
    <mergeCell ref="C53:AL53"/>
    <mergeCell ref="C54:AL54"/>
    <mergeCell ref="C46:AL46"/>
    <mergeCell ref="C47:F47"/>
    <mergeCell ref="G47:T47"/>
    <mergeCell ref="U47:AB47"/>
    <mergeCell ref="AC47:AL47"/>
    <mergeCell ref="C51:AL51"/>
    <mergeCell ref="C52:F52"/>
    <mergeCell ref="AC52:AL52"/>
    <mergeCell ref="U52:AB52"/>
    <mergeCell ref="G52:T52"/>
    <mergeCell ref="C50:F50"/>
    <mergeCell ref="X50:AB50"/>
    <mergeCell ref="G49:W49"/>
    <mergeCell ref="G50:W50"/>
    <mergeCell ref="AC50:AL50"/>
    <mergeCell ref="B42:AL42"/>
    <mergeCell ref="C37:F37"/>
    <mergeCell ref="AC37:AL37"/>
    <mergeCell ref="C39:AL39"/>
    <mergeCell ref="G41:T41"/>
    <mergeCell ref="C40:F40"/>
    <mergeCell ref="AC40:AL40"/>
    <mergeCell ref="C41:F41"/>
    <mergeCell ref="U41:AB41"/>
    <mergeCell ref="AC41:AL41"/>
  </mergeCells>
  <dataValidations count="34">
    <dataValidation type="list" allowBlank="1" sqref="U41" xr:uid="{00000000-0002-0000-0400-000000000000}">
      <formula1>$AO$41:$AQ$41</formula1>
    </dataValidation>
    <dataValidation type="list" allowBlank="1" sqref="U40" xr:uid="{00000000-0002-0000-0400-000001000000}">
      <formula1>$AO$40:$AQ$40</formula1>
    </dataValidation>
    <dataValidation type="list" allowBlank="1" sqref="U57:AB57" xr:uid="{00000000-0002-0000-0400-000002000000}">
      <formula1>$AO$57:$AT$57</formula1>
    </dataValidation>
    <dataValidation type="list" allowBlank="1" sqref="U47:AB47" xr:uid="{00000000-0002-0000-0400-000003000000}">
      <formula1>$AO$47:$AR$47</formula1>
    </dataValidation>
    <dataValidation type="list" allowBlank="1" sqref="Q45:AB45" xr:uid="{00000000-0002-0000-0400-000004000000}">
      <formula1>$AO$45:$AS$45</formula1>
    </dataValidation>
    <dataValidation type="list" allowBlank="1" sqref="Y32" xr:uid="{00000000-0002-0000-0400-000005000000}">
      <formula1>$AO$32:$AS$32</formula1>
    </dataValidation>
    <dataValidation type="list" allowBlank="1" sqref="U33:AB33" xr:uid="{00000000-0002-0000-0400-000006000000}">
      <formula1>$AO$33:$AZ$33</formula1>
    </dataValidation>
    <dataValidation type="list" allowBlank="1" sqref="Y35" xr:uid="{00000000-0002-0000-0400-000007000000}">
      <formula1>$AO$35:$AR$35</formula1>
    </dataValidation>
    <dataValidation type="list" allowBlank="1" sqref="Y29:AB29" xr:uid="{00000000-0002-0000-0400-000008000000}">
      <formula1>$AO$29:$AR$29</formula1>
    </dataValidation>
    <dataValidation type="list" allowBlank="1" sqref="Y17:AB17" xr:uid="{00000000-0002-0000-0400-000009000000}">
      <formula1>$AO$17:$BX$17</formula1>
    </dataValidation>
    <dataValidation type="list" allowBlank="1" sqref="Y14:AB14" xr:uid="{00000000-0002-0000-0400-00000A000000}">
      <formula1>$AO$14:$AY$14</formula1>
    </dataValidation>
    <dataValidation type="list" allowBlank="1" sqref="Y11:AB11" xr:uid="{00000000-0002-0000-0400-00000B000000}">
      <formula1>$AO$11:$BA$11</formula1>
    </dataValidation>
    <dataValidation type="list" allowBlank="1" sqref="Y31:AB31" xr:uid="{00000000-0002-0000-0400-00000C000000}">
      <formula1>#REF!</formula1>
    </dataValidation>
    <dataValidation type="list" allowBlank="1" sqref="X55:AB55" xr:uid="{00000000-0002-0000-0400-00000D000000}">
      <formula1>$AO$55:$AS$55</formula1>
    </dataValidation>
    <dataValidation type="list" allowBlank="1" sqref="Y26:AB26 AO26" xr:uid="{00000000-0002-0000-0400-00000E000000}">
      <formula1>$AO$26:$BA$26</formula1>
    </dataValidation>
    <dataValidation type="list" allowBlank="1" sqref="Y25:AB25" xr:uid="{00000000-0002-0000-0400-00000F000000}">
      <formula1>$AO$25:$BA$25</formula1>
    </dataValidation>
    <dataValidation type="list" allowBlank="1" sqref="Y24:AB24" xr:uid="{00000000-0002-0000-0400-000010000000}">
      <formula1>$AO$24:$BA$24</formula1>
    </dataValidation>
    <dataValidation type="list" allowBlank="1" sqref="Y23:AB23" xr:uid="{00000000-0002-0000-0400-000011000000}">
      <formula1>$AO$23:$BA$23</formula1>
    </dataValidation>
    <dataValidation type="list" allowBlank="1" sqref="B30 BD27:XFD27 B27:AU27" xr:uid="{00000000-0002-0000-0400-000012000000}">
      <formula1>$AO$27:$AU$27</formula1>
    </dataValidation>
    <dataValidation type="list" allowBlank="1" sqref="Y21:AB21" xr:uid="{00000000-0002-0000-0400-000013000000}">
      <formula1>$AO$21:$AS$21</formula1>
    </dataValidation>
    <dataValidation type="list" allowBlank="1" sqref="Y20:AB20" xr:uid="{00000000-0002-0000-0400-000014000000}">
      <formula1>$AO$20:$AS$20</formula1>
    </dataValidation>
    <dataValidation type="list" allowBlank="1" sqref="U9" xr:uid="{00000000-0002-0000-0400-000015000000}">
      <formula1>$AO$9:$AU$9</formula1>
    </dataValidation>
    <dataValidation type="list" allowBlank="1" sqref="X49:AB49" xr:uid="{00000000-0002-0000-0400-000016000000}">
      <formula1>$AO$49:$AU$49</formula1>
    </dataValidation>
    <dataValidation type="list" allowBlank="1" sqref="X50:AB50" xr:uid="{00000000-0002-0000-0400-000017000000}">
      <formula1>$AO$50:$AT$50</formula1>
    </dataValidation>
    <dataValidation type="list" allowBlank="1" sqref="X56:AB56" xr:uid="{00000000-0002-0000-0400-000018000000}">
      <formula1>$AO$56:$AR$56</formula1>
    </dataValidation>
    <dataValidation type="list" allowBlank="1" sqref="V59" xr:uid="{00000000-0002-0000-0400-000019000000}">
      <formula1>$AO$59:$AS$59</formula1>
    </dataValidation>
    <dataValidation type="list" allowBlank="1" sqref="Y7:AB7" xr:uid="{00000000-0002-0000-0400-00001A000000}">
      <formula1>$AO$7:$AR$7</formula1>
    </dataValidation>
    <dataValidation type="list" allowBlank="1" sqref="U38" xr:uid="{00000000-0002-0000-0400-00001B000000}">
      <formula1>$AO$38:$AS$38</formula1>
    </dataValidation>
    <dataValidation type="list" allowBlank="1" sqref="AC37:AQ37 U37 B37:G37 AS37:XFD37" xr:uid="{00000000-0002-0000-0400-00001C000000}">
      <formula1>$AO$37:$AS$37</formula1>
    </dataValidation>
    <dataValidation type="list" allowBlank="1" sqref="Y15:AB15" xr:uid="{00000000-0002-0000-0400-00001D000000}">
      <formula1>$AO$15:$AR$15</formula1>
    </dataValidation>
    <dataValidation type="list" allowBlank="1" sqref="Y18:AB18" xr:uid="{00000000-0002-0000-0400-00001E000000}">
      <formula1>$AO$18:$BM$18</formula1>
    </dataValidation>
    <dataValidation type="list" allowBlank="1" sqref="Y34" xr:uid="{00000000-0002-0000-0400-00001F000000}">
      <formula1>$AO$34:$AQ$34</formula1>
    </dataValidation>
    <dataValidation type="list" allowBlank="1" sqref="U43" xr:uid="{00000000-0002-0000-0400-000020000000}">
      <formula1>$AO$43:$AT$43</formula1>
    </dataValidation>
    <dataValidation type="list" allowBlank="1" sqref="U52" xr:uid="{00000000-0002-0000-0400-000021000000}">
      <formula1>$AO$52:$AT$52</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Y63"/>
  <sheetViews>
    <sheetView showGridLines="0" zoomScaleNormal="100" workbookViewId="0"/>
  </sheetViews>
  <sheetFormatPr defaultRowHeight="12.5"/>
  <cols>
    <col min="1" max="2" width="2.7265625" customWidth="1"/>
    <col min="3" max="38" width="2.453125" customWidth="1"/>
    <col min="39" max="40" width="2.7265625" customWidth="1"/>
  </cols>
  <sheetData>
    <row r="1" spans="1:51" ht="27.65" customHeight="1" thickBot="1">
      <c r="A1" s="1" t="s">
        <v>83</v>
      </c>
      <c r="B1" s="2"/>
      <c r="C1" s="272" t="s">
        <v>840</v>
      </c>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3" t="s">
        <v>84</v>
      </c>
    </row>
    <row r="2" spans="1:51" ht="13.75" customHeight="1">
      <c r="A2" s="37">
        <f>ROW()</f>
        <v>2</v>
      </c>
      <c r="B2" s="130"/>
      <c r="C2" s="279" t="s">
        <v>85</v>
      </c>
      <c r="D2" s="279"/>
      <c r="E2" s="279"/>
      <c r="F2" s="279"/>
      <c r="G2" s="279"/>
      <c r="H2" s="279"/>
      <c r="I2" s="279"/>
      <c r="J2" s="279"/>
      <c r="K2" s="279"/>
      <c r="L2" s="279"/>
      <c r="M2" s="279"/>
      <c r="N2" s="279"/>
      <c r="O2" s="279"/>
      <c r="P2" s="281" t="str">
        <f>Insert_Tag_No</f>
        <v>Insert Tag_No</v>
      </c>
      <c r="Q2" s="281"/>
      <c r="R2" s="281"/>
      <c r="S2" s="281"/>
      <c r="T2" s="281"/>
      <c r="U2" s="281"/>
      <c r="V2" s="281"/>
      <c r="W2" s="281"/>
      <c r="X2" s="281"/>
      <c r="Y2" s="281"/>
      <c r="Z2" s="281"/>
      <c r="AA2" s="281"/>
      <c r="AB2" s="281"/>
      <c r="AC2" s="281"/>
      <c r="AD2" s="281"/>
      <c r="AE2" s="281"/>
      <c r="AF2" s="281"/>
      <c r="AG2" s="281"/>
      <c r="AH2" s="281"/>
      <c r="AI2" s="281"/>
      <c r="AJ2" s="281"/>
      <c r="AK2" s="281"/>
      <c r="AL2" s="282"/>
      <c r="AM2" s="18"/>
    </row>
    <row r="3" spans="1:51" ht="13.75" customHeight="1">
      <c r="A3" s="12">
        <f>ROW()</f>
        <v>3</v>
      </c>
      <c r="B3" s="130"/>
      <c r="C3" s="280" t="s">
        <v>86</v>
      </c>
      <c r="D3" s="280"/>
      <c r="E3" s="280"/>
      <c r="F3" s="280"/>
      <c r="G3" s="280"/>
      <c r="H3" s="280"/>
      <c r="I3" s="280"/>
      <c r="J3" s="280"/>
      <c r="K3" s="280"/>
      <c r="L3" s="280"/>
      <c r="M3" s="280"/>
      <c r="N3" s="280"/>
      <c r="O3" s="280"/>
      <c r="P3" s="283" t="str">
        <f>Insert_Service_Description</f>
        <v>Insert Service Description</v>
      </c>
      <c r="Q3" s="283"/>
      <c r="R3" s="283"/>
      <c r="S3" s="283"/>
      <c r="T3" s="283"/>
      <c r="U3" s="283"/>
      <c r="V3" s="283"/>
      <c r="W3" s="283"/>
      <c r="X3" s="283"/>
      <c r="Y3" s="283"/>
      <c r="Z3" s="283"/>
      <c r="AA3" s="283"/>
      <c r="AB3" s="283"/>
      <c r="AC3" s="283"/>
      <c r="AD3" s="283"/>
      <c r="AE3" s="283"/>
      <c r="AF3" s="283"/>
      <c r="AG3" s="283"/>
      <c r="AH3" s="283"/>
      <c r="AI3" s="283"/>
      <c r="AJ3" s="283"/>
      <c r="AK3" s="283"/>
      <c r="AL3" s="284"/>
      <c r="AM3" s="16"/>
    </row>
    <row r="4" spans="1:51" ht="13.75" customHeight="1">
      <c r="A4" s="12">
        <f>ROW()</f>
        <v>4</v>
      </c>
      <c r="B4" s="39"/>
      <c r="C4" s="273" t="s">
        <v>87</v>
      </c>
      <c r="D4" s="274"/>
      <c r="E4" s="274"/>
      <c r="F4" s="275"/>
      <c r="G4" s="276" t="s">
        <v>88</v>
      </c>
      <c r="H4" s="277"/>
      <c r="I4" s="277"/>
      <c r="J4" s="277"/>
      <c r="K4" s="277"/>
      <c r="L4" s="277"/>
      <c r="M4" s="277"/>
      <c r="N4" s="277"/>
      <c r="O4" s="277"/>
      <c r="P4" s="277"/>
      <c r="Q4" s="277"/>
      <c r="R4" s="277"/>
      <c r="S4" s="277"/>
      <c r="T4" s="277"/>
      <c r="U4" s="277"/>
      <c r="V4" s="278"/>
      <c r="W4" s="276" t="s">
        <v>89</v>
      </c>
      <c r="X4" s="277"/>
      <c r="Y4" s="277"/>
      <c r="Z4" s="277"/>
      <c r="AA4" s="277"/>
      <c r="AB4" s="278"/>
      <c r="AC4" s="276" t="s">
        <v>90</v>
      </c>
      <c r="AD4" s="277"/>
      <c r="AE4" s="277"/>
      <c r="AF4" s="277"/>
      <c r="AG4" s="277"/>
      <c r="AH4" s="277"/>
      <c r="AI4" s="277"/>
      <c r="AJ4" s="277"/>
      <c r="AK4" s="277"/>
      <c r="AL4" s="278"/>
      <c r="AM4" s="16"/>
      <c r="AO4" s="49" t="s">
        <v>91</v>
      </c>
    </row>
    <row r="5" spans="1:51" ht="13.75" customHeight="1">
      <c r="A5" s="12">
        <f>ROW()</f>
        <v>5</v>
      </c>
      <c r="B5" s="267" t="s">
        <v>438</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8"/>
      <c r="AM5" s="16"/>
      <c r="AY5" s="54"/>
    </row>
    <row r="6" spans="1:51" ht="13.75" customHeight="1">
      <c r="A6" s="12">
        <f>ROW()</f>
        <v>6</v>
      </c>
      <c r="B6" s="38"/>
      <c r="C6" s="256" t="s">
        <v>484</v>
      </c>
      <c r="D6" s="257"/>
      <c r="E6" s="257"/>
      <c r="F6" s="257"/>
      <c r="G6" s="257"/>
      <c r="H6" s="257"/>
      <c r="I6" s="257"/>
      <c r="J6" s="257"/>
      <c r="K6" s="257"/>
      <c r="L6" s="257"/>
      <c r="M6" s="257"/>
      <c r="N6" s="257"/>
      <c r="O6" s="257"/>
      <c r="P6" s="257"/>
      <c r="Q6" s="257"/>
      <c r="R6" s="257"/>
      <c r="S6" s="257"/>
      <c r="T6" s="257"/>
      <c r="U6" s="257"/>
      <c r="V6" s="257"/>
      <c r="W6" s="257"/>
      <c r="X6" s="257"/>
      <c r="Y6" s="257"/>
      <c r="Z6" s="257"/>
      <c r="AA6" s="257"/>
      <c r="AB6" s="258"/>
      <c r="AC6" s="256"/>
      <c r="AD6" s="257"/>
      <c r="AE6" s="257"/>
      <c r="AF6" s="257"/>
      <c r="AG6" s="257"/>
      <c r="AH6" s="257"/>
      <c r="AI6" s="257"/>
      <c r="AJ6" s="257"/>
      <c r="AK6" s="257"/>
      <c r="AL6" s="258"/>
      <c r="AM6" s="16"/>
    </row>
    <row r="7" spans="1:51" ht="13.75" customHeight="1">
      <c r="A7" s="12">
        <f>ROW()</f>
        <v>7</v>
      </c>
      <c r="B7" s="38"/>
      <c r="C7" s="256" t="s">
        <v>485</v>
      </c>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8"/>
      <c r="AM7" s="16"/>
      <c r="AO7" s="130"/>
    </row>
    <row r="8" spans="1:51" ht="13.75" customHeight="1">
      <c r="A8" s="12">
        <f>ROW()</f>
        <v>8</v>
      </c>
      <c r="B8" s="38"/>
      <c r="C8" s="317" t="s">
        <v>486</v>
      </c>
      <c r="D8" s="317"/>
      <c r="E8" s="317"/>
      <c r="F8" s="317"/>
      <c r="G8" s="237" t="s">
        <v>487</v>
      </c>
      <c r="H8" s="238"/>
      <c r="I8" s="238"/>
      <c r="J8" s="238"/>
      <c r="K8" s="238"/>
      <c r="L8" s="238"/>
      <c r="M8" s="238"/>
      <c r="N8" s="238"/>
      <c r="O8" s="238"/>
      <c r="P8" s="238"/>
      <c r="Q8" s="263" t="s">
        <v>488</v>
      </c>
      <c r="R8" s="263"/>
      <c r="S8" s="263"/>
      <c r="T8" s="263"/>
      <c r="U8" s="263"/>
      <c r="V8" s="263"/>
      <c r="W8" s="263" t="s">
        <v>489</v>
      </c>
      <c r="X8" s="263"/>
      <c r="Y8" s="263"/>
      <c r="Z8" s="263"/>
      <c r="AA8" s="263"/>
      <c r="AB8" s="260"/>
      <c r="AC8" s="238"/>
      <c r="AD8" s="238"/>
      <c r="AE8" s="238"/>
      <c r="AF8" s="238"/>
      <c r="AG8" s="238"/>
      <c r="AH8" s="238"/>
      <c r="AI8" s="238"/>
      <c r="AJ8" s="238"/>
      <c r="AK8" s="238"/>
      <c r="AL8" s="239"/>
      <c r="AM8" s="16"/>
    </row>
    <row r="9" spans="1:51" ht="13.75" customHeight="1">
      <c r="A9" s="12">
        <f>ROW()</f>
        <v>9</v>
      </c>
      <c r="B9" s="38"/>
      <c r="C9" s="317" t="s">
        <v>490</v>
      </c>
      <c r="D9" s="317"/>
      <c r="E9" s="317"/>
      <c r="F9" s="317"/>
      <c r="G9" s="237" t="s">
        <v>491</v>
      </c>
      <c r="H9" s="238"/>
      <c r="I9" s="238"/>
      <c r="J9" s="238"/>
      <c r="K9" s="238"/>
      <c r="L9" s="238"/>
      <c r="M9" s="238"/>
      <c r="N9" s="238"/>
      <c r="O9" s="238"/>
      <c r="P9" s="238"/>
      <c r="Q9" s="238"/>
      <c r="R9" s="238"/>
      <c r="S9" s="238"/>
      <c r="T9" s="238"/>
      <c r="U9" s="238"/>
      <c r="V9" s="238"/>
      <c r="W9" s="263" t="s">
        <v>492</v>
      </c>
      <c r="X9" s="263"/>
      <c r="Y9" s="263"/>
      <c r="Z9" s="263"/>
      <c r="AA9" s="263"/>
      <c r="AB9" s="260"/>
      <c r="AC9" s="238"/>
      <c r="AD9" s="238"/>
      <c r="AE9" s="238"/>
      <c r="AF9" s="238"/>
      <c r="AG9" s="238"/>
      <c r="AH9" s="238"/>
      <c r="AI9" s="238"/>
      <c r="AJ9" s="238"/>
      <c r="AK9" s="238"/>
      <c r="AL9" s="239"/>
      <c r="AM9" s="16"/>
      <c r="AO9" s="61" t="s">
        <v>492</v>
      </c>
      <c r="AP9" s="62"/>
      <c r="AQ9" s="62"/>
      <c r="AS9" s="62"/>
    </row>
    <row r="10" spans="1:51" ht="13.75" customHeight="1">
      <c r="A10" s="12">
        <f>ROW()</f>
        <v>10</v>
      </c>
      <c r="B10" s="38"/>
      <c r="C10" s="317" t="s">
        <v>493</v>
      </c>
      <c r="D10" s="317"/>
      <c r="E10" s="317"/>
      <c r="F10" s="317"/>
      <c r="G10" s="237" t="s">
        <v>494</v>
      </c>
      <c r="H10" s="238"/>
      <c r="I10" s="238"/>
      <c r="J10" s="238"/>
      <c r="K10" s="238"/>
      <c r="L10" s="238"/>
      <c r="M10" s="238"/>
      <c r="N10" s="238"/>
      <c r="O10" s="238"/>
      <c r="P10" s="238"/>
      <c r="Q10" s="238"/>
      <c r="R10" s="238"/>
      <c r="S10" s="238"/>
      <c r="T10" s="238"/>
      <c r="U10" s="238"/>
      <c r="V10" s="238"/>
      <c r="W10" s="263" t="s">
        <v>495</v>
      </c>
      <c r="X10" s="263"/>
      <c r="Y10" s="263"/>
      <c r="Z10" s="263"/>
      <c r="AA10" s="263"/>
      <c r="AB10" s="260"/>
      <c r="AC10" s="238"/>
      <c r="AD10" s="238"/>
      <c r="AE10" s="238"/>
      <c r="AF10" s="238"/>
      <c r="AG10" s="238"/>
      <c r="AH10" s="238"/>
      <c r="AI10" s="238"/>
      <c r="AJ10" s="238"/>
      <c r="AK10" s="238"/>
      <c r="AL10" s="239"/>
      <c r="AM10" s="16"/>
      <c r="AO10" s="61" t="s">
        <v>495</v>
      </c>
      <c r="AP10" s="62"/>
      <c r="AQ10" s="62"/>
      <c r="AR10" s="62"/>
      <c r="AS10" s="62"/>
    </row>
    <row r="11" spans="1:51" ht="13.75" customHeight="1">
      <c r="A11" s="12">
        <f>ROW()</f>
        <v>11</v>
      </c>
      <c r="B11" s="38"/>
      <c r="C11" s="317" t="s">
        <v>496</v>
      </c>
      <c r="D11" s="317"/>
      <c r="E11" s="317"/>
      <c r="F11" s="317"/>
      <c r="G11" s="237" t="s">
        <v>497</v>
      </c>
      <c r="H11" s="238"/>
      <c r="I11" s="238"/>
      <c r="J11" s="238"/>
      <c r="K11" s="238"/>
      <c r="L11" s="238"/>
      <c r="M11" s="238"/>
      <c r="N11" s="238"/>
      <c r="O11" s="238"/>
      <c r="P11" s="238"/>
      <c r="Q11" s="238"/>
      <c r="R11" s="238"/>
      <c r="S11" s="238"/>
      <c r="T11" s="238"/>
      <c r="U11" s="238"/>
      <c r="V11" s="238"/>
      <c r="W11" s="263" t="s">
        <v>498</v>
      </c>
      <c r="X11" s="263"/>
      <c r="Y11" s="263"/>
      <c r="Z11" s="263"/>
      <c r="AA11" s="263"/>
      <c r="AB11" s="260"/>
      <c r="AC11" s="238"/>
      <c r="AD11" s="238"/>
      <c r="AE11" s="238"/>
      <c r="AF11" s="238"/>
      <c r="AG11" s="238"/>
      <c r="AH11" s="238"/>
      <c r="AI11" s="238"/>
      <c r="AJ11" s="238"/>
      <c r="AK11" s="238"/>
      <c r="AL11" s="239"/>
      <c r="AM11" s="16"/>
      <c r="AO11" s="61" t="s">
        <v>498</v>
      </c>
      <c r="AP11" s="62"/>
      <c r="AQ11" s="62"/>
      <c r="AR11" s="62"/>
      <c r="AS11" s="62"/>
    </row>
    <row r="12" spans="1:51" ht="13.75" customHeight="1">
      <c r="A12" s="12">
        <f>ROW()</f>
        <v>12</v>
      </c>
      <c r="B12" s="38"/>
      <c r="C12" s="317" t="s">
        <v>499</v>
      </c>
      <c r="D12" s="317"/>
      <c r="E12" s="317"/>
      <c r="F12" s="317"/>
      <c r="G12" s="237" t="s">
        <v>500</v>
      </c>
      <c r="H12" s="238"/>
      <c r="I12" s="238"/>
      <c r="J12" s="238"/>
      <c r="K12" s="238"/>
      <c r="L12" s="238"/>
      <c r="M12" s="238"/>
      <c r="N12" s="238"/>
      <c r="O12" s="238"/>
      <c r="P12" s="238"/>
      <c r="Q12" s="238"/>
      <c r="R12" s="238"/>
      <c r="S12" s="238"/>
      <c r="T12" s="238"/>
      <c r="U12" s="238"/>
      <c r="V12" s="238"/>
      <c r="W12" s="238" t="s">
        <v>501</v>
      </c>
      <c r="X12" s="238"/>
      <c r="Y12" s="238"/>
      <c r="Z12" s="238"/>
      <c r="AA12" s="238"/>
      <c r="AB12" s="239"/>
      <c r="AC12" s="238"/>
      <c r="AD12" s="238"/>
      <c r="AE12" s="238"/>
      <c r="AF12" s="238"/>
      <c r="AG12" s="238"/>
      <c r="AH12" s="238"/>
      <c r="AI12" s="238"/>
      <c r="AJ12" s="238"/>
      <c r="AK12" s="238"/>
      <c r="AL12" s="239"/>
      <c r="AM12" s="16"/>
      <c r="AO12" s="52" t="s">
        <v>501</v>
      </c>
      <c r="AP12" s="55"/>
      <c r="AQ12" s="55"/>
      <c r="AR12" s="55"/>
      <c r="AS12" s="55"/>
    </row>
    <row r="13" spans="1:51" ht="13.75" customHeight="1">
      <c r="A13" s="12">
        <f>ROW()</f>
        <v>13</v>
      </c>
      <c r="B13" s="38"/>
      <c r="C13" s="317" t="s">
        <v>502</v>
      </c>
      <c r="D13" s="317"/>
      <c r="E13" s="317"/>
      <c r="F13" s="317"/>
      <c r="G13" s="237" t="s">
        <v>503</v>
      </c>
      <c r="H13" s="238"/>
      <c r="I13" s="238"/>
      <c r="J13" s="238"/>
      <c r="K13" s="238"/>
      <c r="L13" s="238"/>
      <c r="M13" s="238"/>
      <c r="N13" s="238"/>
      <c r="O13" s="238"/>
      <c r="P13" s="238"/>
      <c r="Q13" s="238"/>
      <c r="R13" s="238"/>
      <c r="S13" s="238"/>
      <c r="T13" s="238"/>
      <c r="U13" s="238"/>
      <c r="V13" s="238"/>
      <c r="W13" s="238" t="s">
        <v>504</v>
      </c>
      <c r="X13" s="238"/>
      <c r="Y13" s="238"/>
      <c r="Z13" s="238"/>
      <c r="AA13" s="238"/>
      <c r="AB13" s="239"/>
      <c r="AC13" s="238"/>
      <c r="AD13" s="238"/>
      <c r="AE13" s="238"/>
      <c r="AF13" s="238"/>
      <c r="AG13" s="238"/>
      <c r="AH13" s="238"/>
      <c r="AI13" s="238"/>
      <c r="AJ13" s="238"/>
      <c r="AK13" s="238"/>
      <c r="AL13" s="239"/>
      <c r="AM13" s="16"/>
      <c r="AO13" s="52" t="s">
        <v>504</v>
      </c>
      <c r="AP13" s="55"/>
      <c r="AQ13" s="55"/>
      <c r="AR13" s="55"/>
      <c r="AS13" s="55"/>
    </row>
    <row r="14" spans="1:51" ht="13.75" customHeight="1">
      <c r="A14" s="12">
        <f>ROW()</f>
        <v>14</v>
      </c>
      <c r="B14" s="38"/>
      <c r="C14" s="317" t="s">
        <v>505</v>
      </c>
      <c r="D14" s="317"/>
      <c r="E14" s="317"/>
      <c r="F14" s="317"/>
      <c r="G14" s="237" t="s">
        <v>506</v>
      </c>
      <c r="H14" s="238"/>
      <c r="I14" s="238"/>
      <c r="J14" s="238"/>
      <c r="K14" s="238"/>
      <c r="L14" s="238"/>
      <c r="M14" s="238"/>
      <c r="N14" s="238"/>
      <c r="O14" s="238"/>
      <c r="P14" s="238"/>
      <c r="Q14" s="238"/>
      <c r="R14" s="238"/>
      <c r="S14" s="238"/>
      <c r="T14" s="238"/>
      <c r="U14" s="238"/>
      <c r="V14" s="238"/>
      <c r="W14" s="238" t="s">
        <v>492</v>
      </c>
      <c r="X14" s="238"/>
      <c r="Y14" s="238"/>
      <c r="Z14" s="238"/>
      <c r="AA14" s="238"/>
      <c r="AB14" s="239"/>
      <c r="AC14" s="238"/>
      <c r="AD14" s="238"/>
      <c r="AE14" s="238"/>
      <c r="AF14" s="238"/>
      <c r="AG14" s="238"/>
      <c r="AH14" s="238"/>
      <c r="AI14" s="238"/>
      <c r="AJ14" s="238"/>
      <c r="AK14" s="238"/>
      <c r="AL14" s="239"/>
      <c r="AM14" s="16"/>
      <c r="AO14" s="52" t="s">
        <v>492</v>
      </c>
      <c r="AP14" s="55"/>
      <c r="AQ14" s="55"/>
      <c r="AR14" s="55"/>
      <c r="AS14" s="55"/>
    </row>
    <row r="15" spans="1:51" ht="13.75" customHeight="1">
      <c r="A15" s="12">
        <f>ROW()</f>
        <v>15</v>
      </c>
      <c r="B15" s="38"/>
      <c r="C15" s="317" t="s">
        <v>507</v>
      </c>
      <c r="D15" s="317"/>
      <c r="E15" s="317"/>
      <c r="F15" s="317"/>
      <c r="G15" s="237" t="s">
        <v>508</v>
      </c>
      <c r="H15" s="238"/>
      <c r="I15" s="238"/>
      <c r="J15" s="238"/>
      <c r="K15" s="238"/>
      <c r="L15" s="238"/>
      <c r="M15" s="238"/>
      <c r="N15" s="238"/>
      <c r="O15" s="238"/>
      <c r="P15" s="238"/>
      <c r="Q15" s="238"/>
      <c r="R15" s="238"/>
      <c r="S15" s="238"/>
      <c r="T15" s="238"/>
      <c r="U15" s="238"/>
      <c r="V15" s="238"/>
      <c r="W15" s="238" t="s">
        <v>495</v>
      </c>
      <c r="X15" s="238"/>
      <c r="Y15" s="238"/>
      <c r="Z15" s="238"/>
      <c r="AA15" s="238"/>
      <c r="AB15" s="239"/>
      <c r="AC15" s="238"/>
      <c r="AD15" s="238"/>
      <c r="AE15" s="238"/>
      <c r="AF15" s="238"/>
      <c r="AG15" s="238"/>
      <c r="AH15" s="238"/>
      <c r="AI15" s="238"/>
      <c r="AJ15" s="238"/>
      <c r="AK15" s="238"/>
      <c r="AL15" s="239"/>
      <c r="AM15" s="16"/>
      <c r="AO15" s="52" t="s">
        <v>495</v>
      </c>
      <c r="AP15" s="55"/>
      <c r="AQ15" s="55"/>
      <c r="AR15" s="55"/>
      <c r="AS15" s="55"/>
    </row>
    <row r="16" spans="1:51" ht="13.75" customHeight="1">
      <c r="A16" s="12">
        <f>ROW()</f>
        <v>16</v>
      </c>
      <c r="B16" s="38"/>
      <c r="C16" s="317" t="s">
        <v>509</v>
      </c>
      <c r="D16" s="317"/>
      <c r="E16" s="317"/>
      <c r="F16" s="317"/>
      <c r="G16" s="237" t="s">
        <v>510</v>
      </c>
      <c r="H16" s="238"/>
      <c r="I16" s="238"/>
      <c r="J16" s="238"/>
      <c r="K16" s="238"/>
      <c r="L16" s="238"/>
      <c r="M16" s="238"/>
      <c r="N16" s="238"/>
      <c r="O16" s="238"/>
      <c r="P16" s="238"/>
      <c r="Q16" s="238"/>
      <c r="R16" s="238"/>
      <c r="S16" s="238"/>
      <c r="T16" s="238"/>
      <c r="U16" s="238"/>
      <c r="V16" s="238"/>
      <c r="W16" s="238" t="s">
        <v>498</v>
      </c>
      <c r="X16" s="238"/>
      <c r="Y16" s="238"/>
      <c r="Z16" s="238"/>
      <c r="AA16" s="238"/>
      <c r="AB16" s="239"/>
      <c r="AC16" s="238"/>
      <c r="AD16" s="238"/>
      <c r="AE16" s="238"/>
      <c r="AF16" s="238"/>
      <c r="AG16" s="238"/>
      <c r="AH16" s="238"/>
      <c r="AI16" s="238"/>
      <c r="AJ16" s="238"/>
      <c r="AK16" s="238"/>
      <c r="AL16" s="239"/>
      <c r="AM16" s="16"/>
      <c r="AO16" s="52" t="s">
        <v>498</v>
      </c>
      <c r="AP16" s="55"/>
      <c r="AQ16" s="55"/>
      <c r="AR16" s="55"/>
      <c r="AS16" s="55"/>
    </row>
    <row r="17" spans="1:51" ht="13.75" customHeight="1">
      <c r="A17" s="12">
        <f>ROW()</f>
        <v>17</v>
      </c>
      <c r="B17" s="38"/>
      <c r="C17" s="317" t="s">
        <v>511</v>
      </c>
      <c r="D17" s="317"/>
      <c r="E17" s="317"/>
      <c r="F17" s="317"/>
      <c r="G17" s="237" t="s">
        <v>512</v>
      </c>
      <c r="H17" s="238"/>
      <c r="I17" s="238"/>
      <c r="J17" s="238"/>
      <c r="K17" s="238"/>
      <c r="L17" s="238"/>
      <c r="M17" s="238"/>
      <c r="N17" s="238"/>
      <c r="O17" s="238"/>
      <c r="P17" s="238"/>
      <c r="Q17" s="238"/>
      <c r="R17" s="238"/>
      <c r="S17" s="238"/>
      <c r="T17" s="238"/>
      <c r="U17" s="238"/>
      <c r="V17" s="238"/>
      <c r="W17" s="238" t="s">
        <v>504</v>
      </c>
      <c r="X17" s="238"/>
      <c r="Y17" s="238"/>
      <c r="Z17" s="238"/>
      <c r="AA17" s="238"/>
      <c r="AB17" s="239"/>
      <c r="AC17" s="238"/>
      <c r="AD17" s="238"/>
      <c r="AE17" s="238"/>
      <c r="AF17" s="238"/>
      <c r="AG17" s="238"/>
      <c r="AH17" s="238"/>
      <c r="AI17" s="238"/>
      <c r="AJ17" s="238"/>
      <c r="AK17" s="238"/>
      <c r="AL17" s="239"/>
      <c r="AM17" s="16"/>
      <c r="AO17" s="52" t="s">
        <v>504</v>
      </c>
    </row>
    <row r="18" spans="1:51" ht="13.75" customHeight="1">
      <c r="A18" s="12">
        <f>ROW()</f>
        <v>18</v>
      </c>
      <c r="B18" s="38"/>
      <c r="C18" s="256" t="s">
        <v>513</v>
      </c>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8"/>
      <c r="AM18" s="16"/>
      <c r="AO18" s="130"/>
    </row>
    <row r="19" spans="1:51" ht="13.75" customHeight="1">
      <c r="A19" s="12">
        <f>ROW()</f>
        <v>19</v>
      </c>
      <c r="B19" s="38"/>
      <c r="C19" s="317" t="s">
        <v>514</v>
      </c>
      <c r="D19" s="317"/>
      <c r="E19" s="317"/>
      <c r="F19" s="317"/>
      <c r="G19" s="237" t="s">
        <v>515</v>
      </c>
      <c r="H19" s="238"/>
      <c r="I19" s="238"/>
      <c r="J19" s="238"/>
      <c r="K19" s="238"/>
      <c r="L19" s="238"/>
      <c r="M19" s="238"/>
      <c r="N19" s="238"/>
      <c r="O19" s="238"/>
      <c r="P19" s="238"/>
      <c r="Q19" s="238"/>
      <c r="R19" s="238"/>
      <c r="S19" s="238"/>
      <c r="T19" s="238"/>
      <c r="U19" s="318" t="s">
        <v>67</v>
      </c>
      <c r="V19" s="318"/>
      <c r="W19" s="318"/>
      <c r="X19" s="318"/>
      <c r="Y19" s="318"/>
      <c r="Z19" s="318"/>
      <c r="AA19" s="318"/>
      <c r="AB19" s="319"/>
      <c r="AC19" s="237"/>
      <c r="AD19" s="238"/>
      <c r="AE19" s="238"/>
      <c r="AF19" s="238"/>
      <c r="AG19" s="238"/>
      <c r="AH19" s="238"/>
      <c r="AI19" s="238"/>
      <c r="AJ19" s="238"/>
      <c r="AK19" s="238"/>
      <c r="AL19" s="239"/>
      <c r="AM19" s="16"/>
      <c r="AO19" s="52" t="s">
        <v>67</v>
      </c>
      <c r="AP19" s="65" t="s">
        <v>428</v>
      </c>
      <c r="AQ19" s="65" t="s">
        <v>480</v>
      </c>
      <c r="AR19" s="65" t="s">
        <v>516</v>
      </c>
      <c r="AS19" s="64"/>
      <c r="AY19" s="54"/>
    </row>
    <row r="20" spans="1:51" ht="13.75" customHeight="1">
      <c r="A20" s="12">
        <f>ROW()</f>
        <v>20</v>
      </c>
      <c r="B20" s="38"/>
      <c r="C20" s="317" t="s">
        <v>517</v>
      </c>
      <c r="D20" s="317"/>
      <c r="E20" s="317"/>
      <c r="F20" s="317"/>
      <c r="G20" s="237" t="s">
        <v>518</v>
      </c>
      <c r="H20" s="238"/>
      <c r="I20" s="238"/>
      <c r="J20" s="238"/>
      <c r="K20" s="238"/>
      <c r="L20" s="238"/>
      <c r="M20" s="238"/>
      <c r="N20" s="238"/>
      <c r="O20" s="238"/>
      <c r="P20" s="238"/>
      <c r="Q20" s="238"/>
      <c r="R20" s="238"/>
      <c r="S20" s="238"/>
      <c r="T20" s="238"/>
      <c r="U20" s="318" t="s">
        <v>67</v>
      </c>
      <c r="V20" s="318"/>
      <c r="W20" s="318"/>
      <c r="X20" s="318"/>
      <c r="Y20" s="318"/>
      <c r="Z20" s="318"/>
      <c r="AA20" s="318"/>
      <c r="AB20" s="319"/>
      <c r="AC20" s="237"/>
      <c r="AD20" s="238"/>
      <c r="AE20" s="238"/>
      <c r="AF20" s="238"/>
      <c r="AG20" s="238"/>
      <c r="AH20" s="238"/>
      <c r="AI20" s="238"/>
      <c r="AJ20" s="238"/>
      <c r="AK20" s="238"/>
      <c r="AL20" s="239"/>
      <c r="AM20" s="16"/>
      <c r="AO20" s="52" t="s">
        <v>67</v>
      </c>
      <c r="AP20" s="65" t="s">
        <v>428</v>
      </c>
      <c r="AQ20" s="65" t="s">
        <v>480</v>
      </c>
      <c r="AR20" s="65" t="s">
        <v>516</v>
      </c>
      <c r="AS20" s="64"/>
      <c r="AY20" s="54"/>
    </row>
    <row r="21" spans="1:51" ht="13.75" customHeight="1">
      <c r="A21" s="12">
        <f>ROW()</f>
        <v>21</v>
      </c>
      <c r="B21" s="38"/>
      <c r="C21" s="317" t="s">
        <v>519</v>
      </c>
      <c r="D21" s="317"/>
      <c r="E21" s="317"/>
      <c r="F21" s="317"/>
      <c r="G21" s="237" t="s">
        <v>520</v>
      </c>
      <c r="H21" s="238"/>
      <c r="I21" s="238"/>
      <c r="J21" s="238"/>
      <c r="K21" s="238"/>
      <c r="L21" s="238"/>
      <c r="M21" s="238"/>
      <c r="N21" s="238"/>
      <c r="O21" s="238"/>
      <c r="P21" s="238"/>
      <c r="Q21" s="238"/>
      <c r="R21" s="238"/>
      <c r="S21" s="238"/>
      <c r="T21" s="238"/>
      <c r="U21" s="240" t="s">
        <v>67</v>
      </c>
      <c r="V21" s="240"/>
      <c r="W21" s="240"/>
      <c r="X21" s="240"/>
      <c r="Y21" s="240"/>
      <c r="Z21" s="240"/>
      <c r="AA21" s="240"/>
      <c r="AB21" s="241"/>
      <c r="AC21" s="237"/>
      <c r="AD21" s="238"/>
      <c r="AE21" s="238"/>
      <c r="AF21" s="238"/>
      <c r="AG21" s="238"/>
      <c r="AH21" s="238"/>
      <c r="AI21" s="238"/>
      <c r="AJ21" s="238"/>
      <c r="AK21" s="238"/>
      <c r="AL21" s="239"/>
      <c r="AM21" s="16"/>
      <c r="AO21" s="51" t="s">
        <v>67</v>
      </c>
      <c r="AP21" s="47" t="s">
        <v>397</v>
      </c>
      <c r="AQ21" s="47" t="s">
        <v>385</v>
      </c>
      <c r="AR21" s="47" t="s">
        <v>386</v>
      </c>
      <c r="AS21" s="47" t="s">
        <v>387</v>
      </c>
      <c r="AT21" s="47" t="s">
        <v>388</v>
      </c>
      <c r="AU21" s="67"/>
      <c r="AY21" s="54"/>
    </row>
    <row r="22" spans="1:51" ht="13.75" customHeight="1">
      <c r="A22" s="12">
        <f>ROW()</f>
        <v>22</v>
      </c>
      <c r="B22" s="38"/>
      <c r="C22" s="317" t="s">
        <v>521</v>
      </c>
      <c r="D22" s="317"/>
      <c r="E22" s="317"/>
      <c r="F22" s="317"/>
      <c r="G22" s="237" t="s">
        <v>522</v>
      </c>
      <c r="H22" s="238"/>
      <c r="I22" s="238"/>
      <c r="J22" s="238"/>
      <c r="K22" s="238"/>
      <c r="L22" s="238"/>
      <c r="M22" s="238"/>
      <c r="N22" s="238"/>
      <c r="O22" s="238"/>
      <c r="P22" s="238"/>
      <c r="Q22" s="238"/>
      <c r="R22" s="238"/>
      <c r="S22" s="238"/>
      <c r="T22" s="238"/>
      <c r="U22" s="240" t="s">
        <v>428</v>
      </c>
      <c r="V22" s="240"/>
      <c r="W22" s="240"/>
      <c r="X22" s="240"/>
      <c r="Y22" s="240"/>
      <c r="Z22" s="240"/>
      <c r="AA22" s="240"/>
      <c r="AB22" s="241"/>
      <c r="AC22" s="237"/>
      <c r="AD22" s="238"/>
      <c r="AE22" s="238"/>
      <c r="AF22" s="238"/>
      <c r="AG22" s="238"/>
      <c r="AH22" s="238"/>
      <c r="AI22" s="238"/>
      <c r="AJ22" s="238"/>
      <c r="AK22" s="238"/>
      <c r="AL22" s="239"/>
      <c r="AM22" s="16"/>
      <c r="AO22" s="96" t="s">
        <v>67</v>
      </c>
      <c r="AP22" s="52" t="s">
        <v>428</v>
      </c>
      <c r="AQ22" s="66" t="s">
        <v>523</v>
      </c>
      <c r="AR22" s="66" t="s">
        <v>524</v>
      </c>
      <c r="AS22" s="95"/>
      <c r="AY22" s="54"/>
    </row>
    <row r="23" spans="1:51" ht="13.75" customHeight="1">
      <c r="A23" s="12">
        <f>ROW()</f>
        <v>23</v>
      </c>
      <c r="B23" s="38"/>
      <c r="C23" s="317" t="s">
        <v>525</v>
      </c>
      <c r="D23" s="317"/>
      <c r="E23" s="317"/>
      <c r="F23" s="317"/>
      <c r="G23" s="237" t="s">
        <v>526</v>
      </c>
      <c r="H23" s="238"/>
      <c r="I23" s="238"/>
      <c r="J23" s="238"/>
      <c r="K23" s="238"/>
      <c r="L23" s="238"/>
      <c r="M23" s="238"/>
      <c r="N23" s="238"/>
      <c r="O23" s="238"/>
      <c r="P23" s="238"/>
      <c r="Q23" s="238"/>
      <c r="R23" s="238"/>
      <c r="S23" s="238"/>
      <c r="T23" s="238"/>
      <c r="U23" s="315" t="s">
        <v>67</v>
      </c>
      <c r="V23" s="315"/>
      <c r="W23" s="315"/>
      <c r="X23" s="315"/>
      <c r="Y23" s="315"/>
      <c r="Z23" s="315"/>
      <c r="AA23" s="315"/>
      <c r="AB23" s="316"/>
      <c r="AC23" s="237"/>
      <c r="AD23" s="238"/>
      <c r="AE23" s="238"/>
      <c r="AF23" s="238"/>
      <c r="AG23" s="238"/>
      <c r="AH23" s="238"/>
      <c r="AI23" s="238"/>
      <c r="AJ23" s="238"/>
      <c r="AK23" s="238"/>
      <c r="AL23" s="239"/>
      <c r="AM23" s="16"/>
      <c r="AO23" s="52" t="s">
        <v>67</v>
      </c>
      <c r="AP23" s="141" t="s">
        <v>480</v>
      </c>
      <c r="AQ23" s="141" t="s">
        <v>527</v>
      </c>
      <c r="AR23" s="141" t="s">
        <v>443</v>
      </c>
      <c r="AS23" s="64"/>
    </row>
    <row r="24" spans="1:51" ht="13.75" customHeight="1">
      <c r="A24" s="12">
        <f>ROW()</f>
        <v>24</v>
      </c>
      <c r="B24" s="38"/>
      <c r="C24" s="317" t="s">
        <v>528</v>
      </c>
      <c r="D24" s="317"/>
      <c r="E24" s="317"/>
      <c r="F24" s="317"/>
      <c r="G24" s="237" t="s">
        <v>529</v>
      </c>
      <c r="H24" s="238"/>
      <c r="I24" s="238"/>
      <c r="J24" s="238"/>
      <c r="K24" s="238"/>
      <c r="L24" s="238"/>
      <c r="M24" s="238"/>
      <c r="N24" s="238"/>
      <c r="O24" s="238"/>
      <c r="P24" s="238"/>
      <c r="Q24" s="238"/>
      <c r="R24" s="238"/>
      <c r="S24" s="238"/>
      <c r="T24" s="238"/>
      <c r="U24" s="315" t="s">
        <v>67</v>
      </c>
      <c r="V24" s="315"/>
      <c r="W24" s="315"/>
      <c r="X24" s="315"/>
      <c r="Y24" s="315"/>
      <c r="Z24" s="315"/>
      <c r="AA24" s="315"/>
      <c r="AB24" s="316"/>
      <c r="AC24" s="237"/>
      <c r="AD24" s="238"/>
      <c r="AE24" s="238"/>
      <c r="AF24" s="238"/>
      <c r="AG24" s="238"/>
      <c r="AH24" s="238"/>
      <c r="AI24" s="238"/>
      <c r="AJ24" s="238"/>
      <c r="AK24" s="238"/>
      <c r="AL24" s="239"/>
      <c r="AM24" s="16"/>
      <c r="AO24" s="52" t="s">
        <v>67</v>
      </c>
      <c r="AP24" s="65" t="s">
        <v>397</v>
      </c>
      <c r="AQ24" s="65" t="s">
        <v>387</v>
      </c>
      <c r="AR24" s="65" t="s">
        <v>162</v>
      </c>
      <c r="AS24" s="64"/>
    </row>
    <row r="25" spans="1:51" ht="13.75" customHeight="1">
      <c r="A25" s="12">
        <f>ROW()</f>
        <v>25</v>
      </c>
      <c r="B25" s="38"/>
      <c r="C25" s="256" t="s">
        <v>530</v>
      </c>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8"/>
      <c r="AM25" s="16"/>
    </row>
    <row r="26" spans="1:51" ht="13.75" customHeight="1">
      <c r="A26" s="12">
        <f>ROW()</f>
        <v>26</v>
      </c>
      <c r="B26" s="38"/>
      <c r="C26" s="237">
        <v>5.9</v>
      </c>
      <c r="D26" s="238"/>
      <c r="E26" s="238"/>
      <c r="F26" s="239"/>
      <c r="G26" s="237" t="s">
        <v>531</v>
      </c>
      <c r="H26" s="238"/>
      <c r="I26" s="238"/>
      <c r="J26" s="238"/>
      <c r="K26" s="238"/>
      <c r="L26" s="238"/>
      <c r="M26" s="238"/>
      <c r="N26" s="238"/>
      <c r="O26" s="238"/>
      <c r="P26" s="238"/>
      <c r="Q26" s="238"/>
      <c r="R26" s="238"/>
      <c r="S26" s="238"/>
      <c r="T26" s="238"/>
      <c r="U26" s="238" t="s">
        <v>428</v>
      </c>
      <c r="V26" s="238"/>
      <c r="W26" s="238"/>
      <c r="X26" s="238"/>
      <c r="Y26" s="238"/>
      <c r="Z26" s="238"/>
      <c r="AA26" s="238"/>
      <c r="AB26" s="239"/>
      <c r="AC26" s="237"/>
      <c r="AD26" s="238"/>
      <c r="AE26" s="238"/>
      <c r="AF26" s="238"/>
      <c r="AG26" s="238"/>
      <c r="AH26" s="238"/>
      <c r="AI26" s="238"/>
      <c r="AJ26" s="238"/>
      <c r="AK26" s="238"/>
      <c r="AL26" s="239"/>
      <c r="AM26" s="16"/>
      <c r="AO26" s="65" t="s">
        <v>67</v>
      </c>
      <c r="AP26" s="52" t="s">
        <v>428</v>
      </c>
      <c r="AQ26" s="65" t="s">
        <v>532</v>
      </c>
      <c r="AR26" s="65" t="s">
        <v>533</v>
      </c>
      <c r="AS26" s="67"/>
      <c r="AY26" s="54"/>
    </row>
    <row r="27" spans="1:51" ht="13.75" customHeight="1">
      <c r="A27" s="12">
        <f>ROW()</f>
        <v>27</v>
      </c>
      <c r="B27" s="72"/>
      <c r="C27" s="256" t="s">
        <v>534</v>
      </c>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M27" s="16"/>
      <c r="AO27" s="59"/>
      <c r="AP27" s="130"/>
      <c r="AQ27" s="58"/>
      <c r="AR27" s="58"/>
      <c r="AS27" s="58"/>
      <c r="AY27" s="54"/>
    </row>
    <row r="28" spans="1:51" ht="13.75" customHeight="1">
      <c r="A28" s="12">
        <f>ROW()</f>
        <v>28</v>
      </c>
      <c r="B28" s="72"/>
      <c r="C28" s="285" t="s">
        <v>535</v>
      </c>
      <c r="D28" s="286"/>
      <c r="E28" s="286"/>
      <c r="F28" s="290"/>
      <c r="G28" s="174" t="s">
        <v>849</v>
      </c>
      <c r="H28" s="175"/>
      <c r="I28" s="175"/>
      <c r="J28" s="175"/>
      <c r="K28" s="175"/>
      <c r="L28" s="175"/>
      <c r="M28" s="175"/>
      <c r="N28" s="175"/>
      <c r="O28" s="175"/>
      <c r="P28" s="175"/>
      <c r="Q28" s="175"/>
      <c r="R28" s="175"/>
      <c r="S28" s="238" t="s">
        <v>850</v>
      </c>
      <c r="T28" s="238"/>
      <c r="U28" s="238"/>
      <c r="V28" s="238"/>
      <c r="W28" s="238"/>
      <c r="X28" s="238"/>
      <c r="Y28" s="238"/>
      <c r="Z28" s="238"/>
      <c r="AA28" s="238"/>
      <c r="AB28" s="239"/>
      <c r="AC28" s="291"/>
      <c r="AD28" s="292"/>
      <c r="AE28" s="292"/>
      <c r="AF28" s="292"/>
      <c r="AG28" s="292"/>
      <c r="AH28" s="292"/>
      <c r="AI28" s="292"/>
      <c r="AJ28" s="292"/>
      <c r="AK28" s="292"/>
      <c r="AL28" s="293"/>
      <c r="AM28" s="16"/>
      <c r="AO28" s="141" t="s">
        <v>67</v>
      </c>
      <c r="AP28" s="52" t="s">
        <v>850</v>
      </c>
      <c r="AQ28" s="169" t="s">
        <v>851</v>
      </c>
      <c r="AR28" s="169" t="s">
        <v>847</v>
      </c>
      <c r="AS28" s="168" t="s">
        <v>848</v>
      </c>
      <c r="AT28" s="169" t="s">
        <v>846</v>
      </c>
      <c r="AU28" s="67"/>
      <c r="AY28" s="54"/>
    </row>
    <row r="29" spans="1:51" s="164" customFormat="1" ht="13.75" customHeight="1">
      <c r="A29" s="165">
        <f>ROW()</f>
        <v>29</v>
      </c>
      <c r="B29" s="72"/>
      <c r="C29" s="285" t="s">
        <v>535</v>
      </c>
      <c r="D29" s="286"/>
      <c r="E29" s="286"/>
      <c r="F29" s="290"/>
      <c r="G29" s="174" t="s">
        <v>852</v>
      </c>
      <c r="H29" s="175"/>
      <c r="I29" s="175"/>
      <c r="J29" s="175"/>
      <c r="K29" s="175"/>
      <c r="L29" s="175"/>
      <c r="M29" s="175"/>
      <c r="N29" s="175"/>
      <c r="O29" s="175"/>
      <c r="P29" s="175"/>
      <c r="Q29" s="175"/>
      <c r="R29" s="175"/>
      <c r="S29" s="238" t="s">
        <v>850</v>
      </c>
      <c r="T29" s="238"/>
      <c r="U29" s="238"/>
      <c r="V29" s="238"/>
      <c r="W29" s="238"/>
      <c r="X29" s="238"/>
      <c r="Y29" s="238"/>
      <c r="Z29" s="238"/>
      <c r="AA29" s="238"/>
      <c r="AB29" s="239"/>
      <c r="AC29" s="291"/>
      <c r="AD29" s="292"/>
      <c r="AE29" s="292"/>
      <c r="AF29" s="292"/>
      <c r="AG29" s="292"/>
      <c r="AH29" s="292"/>
      <c r="AI29" s="292"/>
      <c r="AJ29" s="292"/>
      <c r="AK29" s="292"/>
      <c r="AL29" s="293"/>
      <c r="AM29" s="166"/>
      <c r="AO29" s="176" t="s">
        <v>67</v>
      </c>
      <c r="AP29" s="52" t="s">
        <v>850</v>
      </c>
      <c r="AQ29" s="169" t="s">
        <v>851</v>
      </c>
      <c r="AR29" s="169" t="s">
        <v>847</v>
      </c>
      <c r="AS29" s="168" t="s">
        <v>848</v>
      </c>
      <c r="AT29" s="171"/>
      <c r="AY29" s="54"/>
    </row>
    <row r="30" spans="1:51" ht="13.75" customHeight="1">
      <c r="A30" s="12">
        <f>ROW()</f>
        <v>30</v>
      </c>
      <c r="B30" s="72"/>
      <c r="C30" s="256" t="s">
        <v>538</v>
      </c>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8"/>
      <c r="AM30" s="16"/>
      <c r="AO30" s="59"/>
      <c r="AP30" s="130"/>
      <c r="AQ30" s="58"/>
      <c r="AR30" s="58"/>
      <c r="AS30" s="58"/>
      <c r="AY30" s="54"/>
    </row>
    <row r="31" spans="1:51" ht="13.75" customHeight="1">
      <c r="A31" s="12">
        <f>ROW()</f>
        <v>31</v>
      </c>
      <c r="B31" s="72"/>
      <c r="C31" s="285" t="s">
        <v>539</v>
      </c>
      <c r="D31" s="286"/>
      <c r="E31" s="286"/>
      <c r="F31" s="290"/>
      <c r="G31" s="291" t="s">
        <v>540</v>
      </c>
      <c r="H31" s="292"/>
      <c r="I31" s="292"/>
      <c r="J31" s="292"/>
      <c r="K31" s="292"/>
      <c r="L31" s="292"/>
      <c r="M31" s="292"/>
      <c r="N31" s="292"/>
      <c r="O31" s="292"/>
      <c r="P31" s="292"/>
      <c r="Q31" s="292"/>
      <c r="R31" s="292"/>
      <c r="S31" s="292"/>
      <c r="T31" s="292"/>
      <c r="U31" s="238" t="s">
        <v>536</v>
      </c>
      <c r="V31" s="238"/>
      <c r="W31" s="238"/>
      <c r="X31" s="238"/>
      <c r="Y31" s="238"/>
      <c r="Z31" s="238"/>
      <c r="AA31" s="238"/>
      <c r="AB31" s="239"/>
      <c r="AC31" s="291"/>
      <c r="AD31" s="292"/>
      <c r="AE31" s="292"/>
      <c r="AF31" s="292"/>
      <c r="AG31" s="292"/>
      <c r="AH31" s="292"/>
      <c r="AI31" s="292"/>
      <c r="AJ31" s="292"/>
      <c r="AK31" s="292"/>
      <c r="AL31" s="293"/>
      <c r="AM31" s="16"/>
      <c r="AO31" s="141" t="s">
        <v>67</v>
      </c>
      <c r="AP31" s="51" t="s">
        <v>536</v>
      </c>
      <c r="AQ31" s="48" t="s">
        <v>537</v>
      </c>
      <c r="AR31" s="67"/>
      <c r="AS31" s="58"/>
      <c r="AY31" s="54"/>
    </row>
    <row r="32" spans="1:51" ht="13.75" customHeight="1">
      <c r="A32" s="12">
        <f>ROW()</f>
        <v>32</v>
      </c>
      <c r="B32" s="38"/>
      <c r="C32" s="256" t="s">
        <v>541</v>
      </c>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8"/>
      <c r="AC32" s="256"/>
      <c r="AD32" s="257"/>
      <c r="AE32" s="257"/>
      <c r="AF32" s="257"/>
      <c r="AG32" s="257"/>
      <c r="AH32" s="257"/>
      <c r="AI32" s="257"/>
      <c r="AJ32" s="257"/>
      <c r="AK32" s="257"/>
      <c r="AL32" s="258"/>
      <c r="AM32" s="16"/>
    </row>
    <row r="33" spans="1:51" ht="13.75" customHeight="1">
      <c r="A33" s="12">
        <f>ROW()</f>
        <v>33</v>
      </c>
      <c r="B33" s="38"/>
      <c r="C33" s="317">
        <v>5.17</v>
      </c>
      <c r="D33" s="317"/>
      <c r="E33" s="317"/>
      <c r="F33" s="317"/>
      <c r="G33" s="237" t="s">
        <v>542</v>
      </c>
      <c r="H33" s="238"/>
      <c r="I33" s="238"/>
      <c r="J33" s="238"/>
      <c r="K33" s="238"/>
      <c r="L33" s="238"/>
      <c r="M33" s="238"/>
      <c r="N33" s="238"/>
      <c r="O33" s="238"/>
      <c r="P33" s="238"/>
      <c r="Q33" s="238"/>
      <c r="R33" s="238"/>
      <c r="S33" s="238"/>
      <c r="T33" s="238" t="s">
        <v>428</v>
      </c>
      <c r="U33" s="238"/>
      <c r="V33" s="238"/>
      <c r="W33" s="238"/>
      <c r="X33" s="238"/>
      <c r="Y33" s="238"/>
      <c r="Z33" s="238"/>
      <c r="AA33" s="238"/>
      <c r="AB33" s="239"/>
      <c r="AC33" s="320"/>
      <c r="AD33" s="321"/>
      <c r="AE33" s="310"/>
      <c r="AF33" s="310"/>
      <c r="AG33" s="310"/>
      <c r="AH33" s="310"/>
      <c r="AI33" s="310"/>
      <c r="AJ33" s="310"/>
      <c r="AK33" s="310"/>
      <c r="AL33" s="311"/>
      <c r="AM33" s="16"/>
      <c r="AO33" s="65" t="s">
        <v>67</v>
      </c>
      <c r="AP33" s="52" t="s">
        <v>428</v>
      </c>
      <c r="AQ33" s="65" t="s">
        <v>543</v>
      </c>
      <c r="AR33" s="64"/>
    </row>
    <row r="34" spans="1:51" ht="13.75" customHeight="1">
      <c r="A34" s="12">
        <f>ROW()</f>
        <v>34</v>
      </c>
      <c r="B34" s="72"/>
      <c r="C34" s="256" t="s">
        <v>544</v>
      </c>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8"/>
      <c r="AM34" s="16"/>
      <c r="AO34" s="59"/>
      <c r="AP34" s="130"/>
      <c r="AQ34" s="58"/>
      <c r="AR34" s="58"/>
      <c r="AS34" s="58"/>
      <c r="AY34" s="54"/>
    </row>
    <row r="35" spans="1:51" ht="13.75" customHeight="1">
      <c r="A35" s="12">
        <f>ROW()</f>
        <v>35</v>
      </c>
      <c r="B35" s="72"/>
      <c r="C35" s="285" t="s">
        <v>545</v>
      </c>
      <c r="D35" s="286"/>
      <c r="E35" s="286"/>
      <c r="F35" s="290"/>
      <c r="G35" s="291" t="s">
        <v>546</v>
      </c>
      <c r="H35" s="292"/>
      <c r="I35" s="292"/>
      <c r="J35" s="292"/>
      <c r="K35" s="292"/>
      <c r="L35" s="292"/>
      <c r="M35" s="292"/>
      <c r="N35" s="292"/>
      <c r="O35" s="292"/>
      <c r="P35" s="292"/>
      <c r="Q35" s="292"/>
      <c r="R35" s="292"/>
      <c r="S35" s="292"/>
      <c r="T35" s="292"/>
      <c r="U35" s="292" t="s">
        <v>428</v>
      </c>
      <c r="V35" s="292"/>
      <c r="W35" s="292"/>
      <c r="X35" s="292"/>
      <c r="Y35" s="292"/>
      <c r="Z35" s="292"/>
      <c r="AA35" s="292"/>
      <c r="AB35" s="293"/>
      <c r="AC35" s="291"/>
      <c r="AD35" s="292"/>
      <c r="AE35" s="292"/>
      <c r="AF35" s="292"/>
      <c r="AG35" s="292"/>
      <c r="AH35" s="292"/>
      <c r="AI35" s="292"/>
      <c r="AJ35" s="292"/>
      <c r="AK35" s="292"/>
      <c r="AL35" s="293"/>
      <c r="AM35" s="16"/>
      <c r="AO35" s="141" t="s">
        <v>67</v>
      </c>
      <c r="AP35" s="51" t="s">
        <v>428</v>
      </c>
      <c r="AQ35" s="67"/>
      <c r="AS35" s="58"/>
      <c r="AY35" s="54"/>
    </row>
    <row r="36" spans="1:51" ht="13.75" customHeight="1">
      <c r="A36" s="12">
        <f>ROW()</f>
        <v>36</v>
      </c>
      <c r="B36" s="72"/>
      <c r="C36" s="285" t="s">
        <v>547</v>
      </c>
      <c r="D36" s="286"/>
      <c r="E36" s="286"/>
      <c r="F36" s="290"/>
      <c r="G36" s="291" t="s">
        <v>548</v>
      </c>
      <c r="H36" s="292"/>
      <c r="I36" s="292"/>
      <c r="J36" s="292"/>
      <c r="K36" s="292"/>
      <c r="L36" s="292"/>
      <c r="M36" s="292"/>
      <c r="N36" s="292"/>
      <c r="O36" s="292"/>
      <c r="P36" s="292"/>
      <c r="Q36" s="292"/>
      <c r="R36" s="292"/>
      <c r="S36" s="292"/>
      <c r="T36" s="292"/>
      <c r="U36" s="292" t="s">
        <v>428</v>
      </c>
      <c r="V36" s="292"/>
      <c r="W36" s="292"/>
      <c r="X36" s="292"/>
      <c r="Y36" s="292"/>
      <c r="Z36" s="292"/>
      <c r="AA36" s="292"/>
      <c r="AB36" s="293"/>
      <c r="AC36" s="291"/>
      <c r="AD36" s="292"/>
      <c r="AE36" s="292"/>
      <c r="AF36" s="292"/>
      <c r="AG36" s="292"/>
      <c r="AH36" s="292"/>
      <c r="AI36" s="292"/>
      <c r="AJ36" s="292"/>
      <c r="AK36" s="292"/>
      <c r="AL36" s="293"/>
      <c r="AM36" s="16"/>
      <c r="AO36" s="141" t="s">
        <v>67</v>
      </c>
      <c r="AP36" s="51" t="s">
        <v>428</v>
      </c>
      <c r="AQ36" s="48" t="s">
        <v>549</v>
      </c>
      <c r="AR36" s="67"/>
      <c r="AS36" s="58"/>
      <c r="AY36" s="54"/>
    </row>
    <row r="37" spans="1:51" ht="13.75" customHeight="1">
      <c r="A37" s="12">
        <f>ROW()</f>
        <v>37</v>
      </c>
      <c r="B37" s="38"/>
      <c r="C37" s="256" t="s">
        <v>550</v>
      </c>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8"/>
      <c r="AM37" s="16"/>
      <c r="AO37" s="59"/>
      <c r="AP37" s="130"/>
      <c r="AQ37" s="58"/>
      <c r="AR37" s="58"/>
      <c r="AS37" s="58"/>
      <c r="AY37" s="54"/>
    </row>
    <row r="38" spans="1:51" ht="13.75" customHeight="1">
      <c r="A38" s="12">
        <f>ROW()</f>
        <v>38</v>
      </c>
      <c r="B38" s="38"/>
      <c r="C38" s="259" t="s">
        <v>551</v>
      </c>
      <c r="D38" s="240"/>
      <c r="E38" s="240"/>
      <c r="F38" s="241"/>
      <c r="G38" s="237" t="s">
        <v>552</v>
      </c>
      <c r="H38" s="238"/>
      <c r="I38" s="238"/>
      <c r="J38" s="238"/>
      <c r="K38" s="238"/>
      <c r="L38" s="238"/>
      <c r="M38" s="238"/>
      <c r="N38" s="238"/>
      <c r="O38" s="238"/>
      <c r="P38" s="238"/>
      <c r="Q38" s="238"/>
      <c r="R38" s="238" t="s">
        <v>553</v>
      </c>
      <c r="S38" s="238"/>
      <c r="T38" s="238"/>
      <c r="U38" s="238"/>
      <c r="V38" s="238"/>
      <c r="W38" s="238"/>
      <c r="X38" s="238"/>
      <c r="Y38" s="238"/>
      <c r="Z38" s="238"/>
      <c r="AA38" s="238"/>
      <c r="AB38" s="239"/>
      <c r="AC38" s="237"/>
      <c r="AD38" s="238"/>
      <c r="AE38" s="238"/>
      <c r="AF38" s="238"/>
      <c r="AG38" s="238"/>
      <c r="AH38" s="238"/>
      <c r="AI38" s="238"/>
      <c r="AJ38" s="238"/>
      <c r="AK38" s="238"/>
      <c r="AL38" s="239"/>
      <c r="AM38" s="16"/>
      <c r="AO38" s="141" t="s">
        <v>67</v>
      </c>
      <c r="AP38" s="51" t="s">
        <v>553</v>
      </c>
      <c r="AQ38" s="48" t="s">
        <v>554</v>
      </c>
      <c r="AR38" s="67"/>
      <c r="AY38" s="54"/>
    </row>
    <row r="39" spans="1:51" ht="13.75" customHeight="1">
      <c r="A39" s="12">
        <f>ROW()</f>
        <v>39</v>
      </c>
      <c r="B39" s="70" t="s">
        <v>150</v>
      </c>
      <c r="C39" s="259" t="s">
        <v>555</v>
      </c>
      <c r="D39" s="240"/>
      <c r="E39" s="240"/>
      <c r="F39" s="241"/>
      <c r="G39" s="237" t="s">
        <v>556</v>
      </c>
      <c r="H39" s="238"/>
      <c r="I39" s="238"/>
      <c r="J39" s="238"/>
      <c r="K39" s="238"/>
      <c r="L39" s="238"/>
      <c r="M39" s="238"/>
      <c r="N39" s="238"/>
      <c r="O39" s="238"/>
      <c r="P39" s="238"/>
      <c r="Q39" s="238"/>
      <c r="R39" s="238"/>
      <c r="S39" s="238"/>
      <c r="T39" s="238"/>
      <c r="U39" s="238"/>
      <c r="V39" s="238"/>
      <c r="W39" s="238"/>
      <c r="X39" s="238"/>
      <c r="Y39" s="238"/>
      <c r="Z39" s="238" t="s">
        <v>557</v>
      </c>
      <c r="AA39" s="238"/>
      <c r="AB39" s="239"/>
      <c r="AC39" s="237"/>
      <c r="AD39" s="238"/>
      <c r="AE39" s="238"/>
      <c r="AF39" s="238"/>
      <c r="AG39" s="238"/>
      <c r="AH39" s="238"/>
      <c r="AI39" s="238"/>
      <c r="AJ39" s="238"/>
      <c r="AK39" s="238"/>
      <c r="AL39" s="239"/>
      <c r="AM39" s="68"/>
      <c r="AN39" s="5"/>
      <c r="AO39" s="141" t="s">
        <v>67</v>
      </c>
      <c r="AP39" s="52" t="s">
        <v>557</v>
      </c>
      <c r="AQ39" s="65" t="s">
        <v>558</v>
      </c>
      <c r="AR39" s="65" t="s">
        <v>559</v>
      </c>
      <c r="AS39" s="65" t="s">
        <v>560</v>
      </c>
      <c r="AT39" s="67"/>
    </row>
    <row r="40" spans="1:51" ht="13.75" customHeight="1">
      <c r="A40" s="12">
        <f>ROW()</f>
        <v>40</v>
      </c>
      <c r="B40" s="38"/>
      <c r="C40" s="256" t="s">
        <v>561</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8"/>
      <c r="AM40" s="16"/>
      <c r="AO40" s="59"/>
      <c r="AP40" s="130"/>
      <c r="AQ40" s="58"/>
      <c r="AR40" s="58"/>
      <c r="AS40" s="58"/>
      <c r="AY40" s="54"/>
    </row>
    <row r="41" spans="1:51" ht="13.75" customHeight="1">
      <c r="A41" s="12">
        <f>ROW()</f>
        <v>41</v>
      </c>
      <c r="B41" s="38"/>
      <c r="C41" s="259" t="s">
        <v>562</v>
      </c>
      <c r="D41" s="240"/>
      <c r="E41" s="240"/>
      <c r="F41" s="241"/>
      <c r="G41" s="237" t="s">
        <v>563</v>
      </c>
      <c r="H41" s="238"/>
      <c r="I41" s="238"/>
      <c r="J41" s="238"/>
      <c r="K41" s="238"/>
      <c r="L41" s="238"/>
      <c r="M41" s="238"/>
      <c r="N41" s="238"/>
      <c r="O41" s="238"/>
      <c r="P41" s="238"/>
      <c r="Q41" s="238"/>
      <c r="R41" s="238"/>
      <c r="S41" s="238"/>
      <c r="T41" s="238" t="s">
        <v>428</v>
      </c>
      <c r="U41" s="238"/>
      <c r="V41" s="238"/>
      <c r="W41" s="238"/>
      <c r="X41" s="238"/>
      <c r="Y41" s="238"/>
      <c r="Z41" s="238"/>
      <c r="AA41" s="238"/>
      <c r="AB41" s="239"/>
      <c r="AC41" s="237"/>
      <c r="AD41" s="238"/>
      <c r="AE41" s="238"/>
      <c r="AF41" s="238"/>
      <c r="AG41" s="238"/>
      <c r="AH41" s="238"/>
      <c r="AI41" s="238"/>
      <c r="AJ41" s="238"/>
      <c r="AK41" s="238"/>
      <c r="AL41" s="239"/>
      <c r="AM41" s="68"/>
      <c r="AO41" s="141" t="s">
        <v>67</v>
      </c>
      <c r="AP41" s="52" t="s">
        <v>428</v>
      </c>
      <c r="AQ41" s="65" t="s">
        <v>564</v>
      </c>
      <c r="AR41" s="65" t="s">
        <v>565</v>
      </c>
      <c r="AS41" s="67"/>
      <c r="AY41" s="54"/>
    </row>
    <row r="42" spans="1:51" ht="13.75" customHeight="1">
      <c r="A42" s="12">
        <f>ROW()</f>
        <v>42</v>
      </c>
      <c r="B42" s="70" t="s">
        <v>150</v>
      </c>
      <c r="C42" s="259" t="s">
        <v>566</v>
      </c>
      <c r="D42" s="240"/>
      <c r="E42" s="240"/>
      <c r="F42" s="241"/>
      <c r="G42" s="237" t="s">
        <v>567</v>
      </c>
      <c r="H42" s="238"/>
      <c r="I42" s="238"/>
      <c r="J42" s="238"/>
      <c r="K42" s="238"/>
      <c r="L42" s="238"/>
      <c r="M42" s="238"/>
      <c r="N42" s="238"/>
      <c r="O42" s="238"/>
      <c r="P42" s="238"/>
      <c r="Q42" s="238"/>
      <c r="R42" s="238"/>
      <c r="S42" s="238"/>
      <c r="T42" s="238" t="s">
        <v>428</v>
      </c>
      <c r="U42" s="238"/>
      <c r="V42" s="238"/>
      <c r="W42" s="238"/>
      <c r="X42" s="238"/>
      <c r="Y42" s="238"/>
      <c r="Z42" s="238"/>
      <c r="AA42" s="238"/>
      <c r="AB42" s="239"/>
      <c r="AC42" s="237"/>
      <c r="AD42" s="238"/>
      <c r="AE42" s="238"/>
      <c r="AF42" s="238"/>
      <c r="AG42" s="238"/>
      <c r="AH42" s="238"/>
      <c r="AI42" s="238"/>
      <c r="AJ42" s="238"/>
      <c r="AK42" s="238"/>
      <c r="AL42" s="239"/>
      <c r="AM42" s="68"/>
      <c r="AN42" s="5"/>
      <c r="AO42" s="141" t="s">
        <v>67</v>
      </c>
      <c r="AP42" s="52" t="s">
        <v>428</v>
      </c>
      <c r="AQ42" s="141" t="s">
        <v>568</v>
      </c>
      <c r="AR42" s="141" t="s">
        <v>569</v>
      </c>
      <c r="AS42" s="141" t="s">
        <v>570</v>
      </c>
      <c r="AT42" s="67"/>
    </row>
    <row r="43" spans="1:51" ht="13.75" customHeight="1">
      <c r="A43" s="12">
        <f>ROW()</f>
        <v>43</v>
      </c>
      <c r="B43" s="70" t="s">
        <v>150</v>
      </c>
      <c r="C43" s="137" t="s">
        <v>571</v>
      </c>
      <c r="D43" s="134"/>
      <c r="E43" s="134"/>
      <c r="F43" s="135"/>
      <c r="G43" s="237" t="s">
        <v>572</v>
      </c>
      <c r="H43" s="238"/>
      <c r="I43" s="238"/>
      <c r="J43" s="238"/>
      <c r="K43" s="238"/>
      <c r="L43" s="238"/>
      <c r="M43" s="238"/>
      <c r="N43" s="238"/>
      <c r="O43" s="238"/>
      <c r="P43" s="238"/>
      <c r="Q43" s="238"/>
      <c r="R43" s="238"/>
      <c r="S43" s="238"/>
      <c r="T43" s="238" t="s">
        <v>428</v>
      </c>
      <c r="U43" s="238"/>
      <c r="V43" s="238"/>
      <c r="W43" s="238"/>
      <c r="X43" s="238"/>
      <c r="Y43" s="238"/>
      <c r="Z43" s="238"/>
      <c r="AA43" s="238"/>
      <c r="AB43" s="239"/>
      <c r="AC43" s="237"/>
      <c r="AD43" s="238"/>
      <c r="AE43" s="238"/>
      <c r="AF43" s="238"/>
      <c r="AG43" s="238"/>
      <c r="AH43" s="238"/>
      <c r="AI43" s="238"/>
      <c r="AJ43" s="238"/>
      <c r="AK43" s="238"/>
      <c r="AL43" s="239"/>
      <c r="AM43" s="68"/>
      <c r="AN43" s="5"/>
      <c r="AO43" s="141" t="s">
        <v>67</v>
      </c>
      <c r="AP43" s="52" t="s">
        <v>428</v>
      </c>
      <c r="AQ43" s="141" t="s">
        <v>568</v>
      </c>
      <c r="AR43" s="141" t="s">
        <v>569</v>
      </c>
      <c r="AS43" s="141" t="s">
        <v>570</v>
      </c>
      <c r="AT43" s="67"/>
    </row>
    <row r="44" spans="1:51" ht="13.75" customHeight="1">
      <c r="A44" s="12">
        <f>ROW()</f>
        <v>44</v>
      </c>
      <c r="B44" s="70" t="s">
        <v>150</v>
      </c>
      <c r="C44" s="137" t="s">
        <v>573</v>
      </c>
      <c r="D44" s="134"/>
      <c r="E44" s="134"/>
      <c r="F44" s="135"/>
      <c r="G44" s="237" t="s">
        <v>574</v>
      </c>
      <c r="H44" s="238"/>
      <c r="I44" s="238"/>
      <c r="J44" s="238"/>
      <c r="K44" s="238"/>
      <c r="L44" s="238"/>
      <c r="M44" s="238"/>
      <c r="N44" s="238"/>
      <c r="O44" s="238"/>
      <c r="P44" s="238"/>
      <c r="Q44" s="238"/>
      <c r="R44" s="238"/>
      <c r="S44" s="238"/>
      <c r="T44" s="238" t="s">
        <v>428</v>
      </c>
      <c r="U44" s="238"/>
      <c r="V44" s="238"/>
      <c r="W44" s="238"/>
      <c r="X44" s="238"/>
      <c r="Y44" s="238"/>
      <c r="Z44" s="238"/>
      <c r="AA44" s="238"/>
      <c r="AB44" s="239"/>
      <c r="AC44" s="237"/>
      <c r="AD44" s="238"/>
      <c r="AE44" s="238"/>
      <c r="AF44" s="238"/>
      <c r="AG44" s="238"/>
      <c r="AH44" s="238"/>
      <c r="AI44" s="238"/>
      <c r="AJ44" s="238"/>
      <c r="AK44" s="238"/>
      <c r="AL44" s="239"/>
      <c r="AM44" s="68"/>
      <c r="AN44" s="5"/>
      <c r="AO44" s="141" t="s">
        <v>67</v>
      </c>
      <c r="AP44" s="52" t="s">
        <v>428</v>
      </c>
      <c r="AQ44" s="141" t="s">
        <v>568</v>
      </c>
      <c r="AR44" s="141" t="s">
        <v>569</v>
      </c>
      <c r="AS44" s="141" t="s">
        <v>570</v>
      </c>
      <c r="AT44" s="67"/>
    </row>
    <row r="45" spans="1:51" ht="13.75" customHeight="1">
      <c r="A45" s="12">
        <f>ROW()</f>
        <v>45</v>
      </c>
      <c r="B45" s="70" t="s">
        <v>150</v>
      </c>
      <c r="C45" s="137" t="s">
        <v>575</v>
      </c>
      <c r="D45" s="134"/>
      <c r="E45" s="134"/>
      <c r="F45" s="135"/>
      <c r="G45" s="237" t="s">
        <v>576</v>
      </c>
      <c r="H45" s="238"/>
      <c r="I45" s="238"/>
      <c r="J45" s="238"/>
      <c r="K45" s="238"/>
      <c r="L45" s="238"/>
      <c r="M45" s="238"/>
      <c r="N45" s="238"/>
      <c r="O45" s="238"/>
      <c r="P45" s="238"/>
      <c r="Q45" s="238"/>
      <c r="R45" s="238"/>
      <c r="S45" s="238"/>
      <c r="T45" s="238" t="s">
        <v>428</v>
      </c>
      <c r="U45" s="238"/>
      <c r="V45" s="238"/>
      <c r="W45" s="238"/>
      <c r="X45" s="238"/>
      <c r="Y45" s="238"/>
      <c r="Z45" s="238"/>
      <c r="AA45" s="238"/>
      <c r="AB45" s="239"/>
      <c r="AC45" s="237"/>
      <c r="AD45" s="238"/>
      <c r="AE45" s="238"/>
      <c r="AF45" s="238"/>
      <c r="AG45" s="238"/>
      <c r="AH45" s="238"/>
      <c r="AI45" s="238"/>
      <c r="AJ45" s="238"/>
      <c r="AK45" s="238"/>
      <c r="AL45" s="239"/>
      <c r="AM45" s="68"/>
      <c r="AN45" s="5"/>
      <c r="AO45" s="141" t="s">
        <v>67</v>
      </c>
      <c r="AP45" s="52" t="s">
        <v>428</v>
      </c>
      <c r="AQ45" s="141" t="s">
        <v>568</v>
      </c>
      <c r="AR45" s="141" t="s">
        <v>569</v>
      </c>
      <c r="AS45" s="141" t="s">
        <v>570</v>
      </c>
      <c r="AT45" s="67"/>
    </row>
    <row r="46" spans="1:51" ht="13.75" customHeight="1">
      <c r="A46" s="12">
        <f>ROW()</f>
        <v>46</v>
      </c>
      <c r="B46" s="70" t="s">
        <v>150</v>
      </c>
      <c r="C46" s="137" t="s">
        <v>577</v>
      </c>
      <c r="D46" s="134"/>
      <c r="E46" s="134"/>
      <c r="F46" s="135"/>
      <c r="G46" s="237" t="s">
        <v>578</v>
      </c>
      <c r="H46" s="238"/>
      <c r="I46" s="238"/>
      <c r="J46" s="238"/>
      <c r="K46" s="238"/>
      <c r="L46" s="238"/>
      <c r="M46" s="238"/>
      <c r="N46" s="238"/>
      <c r="O46" s="238"/>
      <c r="P46" s="238"/>
      <c r="Q46" s="238"/>
      <c r="R46" s="238"/>
      <c r="S46" s="238"/>
      <c r="T46" s="238" t="s">
        <v>428</v>
      </c>
      <c r="U46" s="238"/>
      <c r="V46" s="238"/>
      <c r="W46" s="238"/>
      <c r="X46" s="238"/>
      <c r="Y46" s="238"/>
      <c r="Z46" s="238"/>
      <c r="AA46" s="238"/>
      <c r="AB46" s="239"/>
      <c r="AC46" s="237"/>
      <c r="AD46" s="238"/>
      <c r="AE46" s="238"/>
      <c r="AF46" s="238"/>
      <c r="AG46" s="238"/>
      <c r="AH46" s="238"/>
      <c r="AI46" s="238"/>
      <c r="AJ46" s="238"/>
      <c r="AK46" s="238"/>
      <c r="AL46" s="239"/>
      <c r="AM46" s="68"/>
      <c r="AN46" s="5"/>
      <c r="AO46" s="141" t="s">
        <v>67</v>
      </c>
      <c r="AP46" s="52" t="s">
        <v>428</v>
      </c>
      <c r="AQ46" s="141" t="s">
        <v>568</v>
      </c>
      <c r="AR46" s="141" t="s">
        <v>569</v>
      </c>
      <c r="AS46" s="141" t="s">
        <v>570</v>
      </c>
      <c r="AT46" s="67"/>
    </row>
    <row r="47" spans="1:51" ht="13.75" customHeight="1">
      <c r="A47" s="12">
        <f>ROW()</f>
        <v>47</v>
      </c>
      <c r="B47" s="70" t="s">
        <v>150</v>
      </c>
      <c r="C47" s="137" t="s">
        <v>579</v>
      </c>
      <c r="D47" s="134"/>
      <c r="E47" s="134"/>
      <c r="F47" s="135"/>
      <c r="G47" s="237" t="s">
        <v>580</v>
      </c>
      <c r="H47" s="238"/>
      <c r="I47" s="238"/>
      <c r="J47" s="238"/>
      <c r="K47" s="238"/>
      <c r="L47" s="238"/>
      <c r="M47" s="238"/>
      <c r="N47" s="238"/>
      <c r="O47" s="238"/>
      <c r="P47" s="238"/>
      <c r="Q47" s="238"/>
      <c r="R47" s="238"/>
      <c r="S47" s="238"/>
      <c r="T47" s="238" t="s">
        <v>428</v>
      </c>
      <c r="U47" s="238"/>
      <c r="V47" s="238"/>
      <c r="W47" s="238"/>
      <c r="X47" s="238"/>
      <c r="Y47" s="238"/>
      <c r="Z47" s="238"/>
      <c r="AA47" s="238"/>
      <c r="AB47" s="239"/>
      <c r="AC47" s="237"/>
      <c r="AD47" s="238"/>
      <c r="AE47" s="238"/>
      <c r="AF47" s="238"/>
      <c r="AG47" s="238"/>
      <c r="AH47" s="238"/>
      <c r="AI47" s="238"/>
      <c r="AJ47" s="238"/>
      <c r="AK47" s="238"/>
      <c r="AL47" s="239"/>
      <c r="AM47" s="68"/>
      <c r="AN47" s="5"/>
      <c r="AO47" s="141" t="s">
        <v>67</v>
      </c>
      <c r="AP47" s="52" t="s">
        <v>428</v>
      </c>
      <c r="AQ47" s="141" t="s">
        <v>568</v>
      </c>
      <c r="AR47" s="141" t="s">
        <v>569</v>
      </c>
      <c r="AS47" s="141" t="s">
        <v>570</v>
      </c>
      <c r="AT47" s="67"/>
    </row>
    <row r="48" spans="1:51" ht="13.75" customHeight="1">
      <c r="A48" s="12">
        <f>ROW()</f>
        <v>48</v>
      </c>
      <c r="B48" s="70" t="s">
        <v>150</v>
      </c>
      <c r="C48" s="137" t="s">
        <v>581</v>
      </c>
      <c r="D48" s="134"/>
      <c r="E48" s="134"/>
      <c r="F48" s="135"/>
      <c r="G48" s="237" t="s">
        <v>582</v>
      </c>
      <c r="H48" s="238"/>
      <c r="I48" s="238"/>
      <c r="J48" s="238"/>
      <c r="K48" s="238"/>
      <c r="L48" s="238"/>
      <c r="M48" s="238"/>
      <c r="N48" s="238"/>
      <c r="O48" s="238"/>
      <c r="P48" s="238"/>
      <c r="Q48" s="238"/>
      <c r="R48" s="238"/>
      <c r="S48" s="238"/>
      <c r="T48" s="238" t="s">
        <v>428</v>
      </c>
      <c r="U48" s="238"/>
      <c r="V48" s="238"/>
      <c r="W48" s="238"/>
      <c r="X48" s="238"/>
      <c r="Y48" s="238"/>
      <c r="Z48" s="238"/>
      <c r="AA48" s="238"/>
      <c r="AB48" s="239"/>
      <c r="AC48" s="237"/>
      <c r="AD48" s="238"/>
      <c r="AE48" s="238"/>
      <c r="AF48" s="238"/>
      <c r="AG48" s="238"/>
      <c r="AH48" s="238"/>
      <c r="AI48" s="238"/>
      <c r="AJ48" s="238"/>
      <c r="AK48" s="238"/>
      <c r="AL48" s="239"/>
      <c r="AM48" s="68"/>
      <c r="AN48" s="5"/>
      <c r="AO48" s="141" t="s">
        <v>67</v>
      </c>
      <c r="AP48" s="52" t="s">
        <v>428</v>
      </c>
      <c r="AQ48" s="141" t="s">
        <v>568</v>
      </c>
      <c r="AR48" s="141" t="s">
        <v>569</v>
      </c>
      <c r="AS48" s="141" t="s">
        <v>570</v>
      </c>
      <c r="AT48" s="67"/>
    </row>
    <row r="49" spans="1:51" ht="13.75" customHeight="1">
      <c r="A49" s="12">
        <f>ROW()</f>
        <v>49</v>
      </c>
      <c r="B49" s="70" t="s">
        <v>150</v>
      </c>
      <c r="C49" s="137" t="s">
        <v>583</v>
      </c>
      <c r="D49" s="134"/>
      <c r="E49" s="134"/>
      <c r="F49" s="135"/>
      <c r="G49" s="237" t="s">
        <v>584</v>
      </c>
      <c r="H49" s="238"/>
      <c r="I49" s="238"/>
      <c r="J49" s="238"/>
      <c r="K49" s="238"/>
      <c r="L49" s="238"/>
      <c r="M49" s="238"/>
      <c r="N49" s="238"/>
      <c r="O49" s="238"/>
      <c r="P49" s="238"/>
      <c r="Q49" s="238"/>
      <c r="R49" s="238"/>
      <c r="S49" s="238"/>
      <c r="T49" s="238" t="s">
        <v>585</v>
      </c>
      <c r="U49" s="238"/>
      <c r="V49" s="238"/>
      <c r="W49" s="238"/>
      <c r="X49" s="238"/>
      <c r="Y49" s="238"/>
      <c r="Z49" s="238"/>
      <c r="AA49" s="238"/>
      <c r="AB49" s="239"/>
      <c r="AC49" s="237"/>
      <c r="AD49" s="238"/>
      <c r="AE49" s="238"/>
      <c r="AF49" s="238"/>
      <c r="AG49" s="238"/>
      <c r="AH49" s="238"/>
      <c r="AI49" s="238"/>
      <c r="AJ49" s="238"/>
      <c r="AK49" s="238"/>
      <c r="AL49" s="239"/>
      <c r="AM49" s="68"/>
      <c r="AN49" s="5"/>
      <c r="AO49" s="141" t="s">
        <v>67</v>
      </c>
      <c r="AP49" s="52" t="s">
        <v>585</v>
      </c>
      <c r="AQ49" s="141" t="s">
        <v>570</v>
      </c>
      <c r="AR49" s="141" t="s">
        <v>569</v>
      </c>
      <c r="AS49" s="67"/>
    </row>
    <row r="50" spans="1:51" ht="13.75" customHeight="1">
      <c r="A50" s="12">
        <f>ROW()</f>
        <v>50</v>
      </c>
      <c r="B50" s="38"/>
      <c r="C50" s="137" t="s">
        <v>586</v>
      </c>
      <c r="D50" s="134"/>
      <c r="E50" s="134"/>
      <c r="F50" s="135"/>
      <c r="G50" s="237" t="s">
        <v>587</v>
      </c>
      <c r="H50" s="238"/>
      <c r="I50" s="238"/>
      <c r="J50" s="238"/>
      <c r="K50" s="238"/>
      <c r="L50" s="238"/>
      <c r="M50" s="238"/>
      <c r="N50" s="238"/>
      <c r="O50" s="238"/>
      <c r="P50" s="238"/>
      <c r="Q50" s="263" t="s">
        <v>67</v>
      </c>
      <c r="R50" s="263"/>
      <c r="S50" s="263"/>
      <c r="T50" s="263"/>
      <c r="U50" s="263"/>
      <c r="V50" s="263"/>
      <c r="W50" s="263"/>
      <c r="X50" s="263"/>
      <c r="Y50" s="263"/>
      <c r="Z50" s="263"/>
      <c r="AA50" s="263"/>
      <c r="AB50" s="260"/>
      <c r="AC50" s="312"/>
      <c r="AD50" s="313"/>
      <c r="AE50" s="313"/>
      <c r="AF50" s="313"/>
      <c r="AG50" s="313"/>
      <c r="AH50" s="313"/>
      <c r="AI50" s="313"/>
      <c r="AJ50" s="313"/>
      <c r="AK50" s="313"/>
      <c r="AL50" s="314"/>
      <c r="AM50" s="16"/>
      <c r="AO50" s="52" t="s">
        <v>67</v>
      </c>
      <c r="AP50" s="65" t="s">
        <v>588</v>
      </c>
      <c r="AQ50" s="168" t="s">
        <v>595</v>
      </c>
      <c r="AR50" s="141" t="s">
        <v>589</v>
      </c>
      <c r="AS50" s="141" t="s">
        <v>590</v>
      </c>
      <c r="AT50" s="141" t="s">
        <v>591</v>
      </c>
      <c r="AU50" s="141" t="s">
        <v>592</v>
      </c>
      <c r="AV50" s="67"/>
    </row>
    <row r="51" spans="1:51" ht="13.75" customHeight="1">
      <c r="A51" s="12">
        <f>ROW()</f>
        <v>51</v>
      </c>
      <c r="B51" s="38"/>
      <c r="C51" s="137" t="s">
        <v>593</v>
      </c>
      <c r="D51" s="134"/>
      <c r="E51" s="134"/>
      <c r="F51" s="135"/>
      <c r="G51" s="237" t="s">
        <v>594</v>
      </c>
      <c r="H51" s="238"/>
      <c r="I51" s="238"/>
      <c r="J51" s="238"/>
      <c r="K51" s="238"/>
      <c r="L51" s="238"/>
      <c r="M51" s="238"/>
      <c r="N51" s="238"/>
      <c r="O51" s="238"/>
      <c r="P51" s="238"/>
      <c r="Q51" s="263" t="s">
        <v>588</v>
      </c>
      <c r="R51" s="263"/>
      <c r="S51" s="263"/>
      <c r="T51" s="263"/>
      <c r="U51" s="263"/>
      <c r="V51" s="263"/>
      <c r="W51" s="263"/>
      <c r="X51" s="263"/>
      <c r="Y51" s="263"/>
      <c r="Z51" s="263"/>
      <c r="AA51" s="263"/>
      <c r="AB51" s="260"/>
      <c r="AC51" s="312"/>
      <c r="AD51" s="313"/>
      <c r="AE51" s="313"/>
      <c r="AF51" s="313"/>
      <c r="AG51" s="313"/>
      <c r="AH51" s="313"/>
      <c r="AI51" s="313"/>
      <c r="AJ51" s="313"/>
      <c r="AK51" s="313"/>
      <c r="AL51" s="314"/>
      <c r="AM51" s="16"/>
      <c r="AO51" s="141" t="s">
        <v>67</v>
      </c>
      <c r="AP51" s="52" t="s">
        <v>588</v>
      </c>
      <c r="AQ51" s="168" t="s">
        <v>859</v>
      </c>
      <c r="AR51" s="67"/>
    </row>
    <row r="52" spans="1:51" ht="13.75" customHeight="1">
      <c r="A52" s="12">
        <f>ROW()</f>
        <v>52</v>
      </c>
      <c r="B52" s="38"/>
      <c r="C52" s="259" t="s">
        <v>596</v>
      </c>
      <c r="D52" s="240"/>
      <c r="E52" s="240"/>
      <c r="F52" s="241"/>
      <c r="G52" s="237" t="s">
        <v>597</v>
      </c>
      <c r="H52" s="238"/>
      <c r="I52" s="238"/>
      <c r="J52" s="238"/>
      <c r="K52" s="238"/>
      <c r="L52" s="238"/>
      <c r="M52" s="238"/>
      <c r="N52" s="238"/>
      <c r="O52" s="238"/>
      <c r="P52" s="238"/>
      <c r="Q52" s="263" t="s">
        <v>588</v>
      </c>
      <c r="R52" s="263"/>
      <c r="S52" s="263"/>
      <c r="T52" s="263"/>
      <c r="U52" s="263"/>
      <c r="V52" s="263"/>
      <c r="W52" s="263"/>
      <c r="X52" s="263"/>
      <c r="Y52" s="263"/>
      <c r="Z52" s="263"/>
      <c r="AA52" s="263"/>
      <c r="AB52" s="260"/>
      <c r="AC52" s="312"/>
      <c r="AD52" s="313"/>
      <c r="AE52" s="313"/>
      <c r="AF52" s="313"/>
      <c r="AG52" s="313"/>
      <c r="AH52" s="313"/>
      <c r="AI52" s="313"/>
      <c r="AJ52" s="313"/>
      <c r="AK52" s="313"/>
      <c r="AL52" s="314"/>
      <c r="AM52" s="16"/>
      <c r="AO52" s="141" t="s">
        <v>67</v>
      </c>
      <c r="AP52" s="52" t="s">
        <v>588</v>
      </c>
      <c r="AQ52" s="168" t="s">
        <v>859</v>
      </c>
      <c r="AR52" s="67"/>
    </row>
    <row r="53" spans="1:51" ht="13.75" customHeight="1">
      <c r="A53" s="12">
        <f>ROW()</f>
        <v>53</v>
      </c>
      <c r="B53" s="38"/>
      <c r="C53" s="259" t="s">
        <v>598</v>
      </c>
      <c r="D53" s="240"/>
      <c r="E53" s="240"/>
      <c r="F53" s="241"/>
      <c r="G53" s="237" t="s">
        <v>599</v>
      </c>
      <c r="H53" s="238"/>
      <c r="I53" s="238"/>
      <c r="J53" s="238"/>
      <c r="K53" s="238"/>
      <c r="L53" s="238"/>
      <c r="M53" s="238"/>
      <c r="N53" s="238"/>
      <c r="O53" s="238"/>
      <c r="P53" s="238"/>
      <c r="Q53" s="263" t="s">
        <v>588</v>
      </c>
      <c r="R53" s="263"/>
      <c r="S53" s="263"/>
      <c r="T53" s="263"/>
      <c r="U53" s="263"/>
      <c r="V53" s="263"/>
      <c r="W53" s="263"/>
      <c r="X53" s="263"/>
      <c r="Y53" s="263"/>
      <c r="Z53" s="263"/>
      <c r="AA53" s="263"/>
      <c r="AB53" s="260"/>
      <c r="AC53" s="312"/>
      <c r="AD53" s="313"/>
      <c r="AE53" s="313"/>
      <c r="AF53" s="313"/>
      <c r="AG53" s="313"/>
      <c r="AH53" s="313"/>
      <c r="AI53" s="313"/>
      <c r="AJ53" s="313"/>
      <c r="AK53" s="313"/>
      <c r="AL53" s="314"/>
      <c r="AM53" s="16"/>
      <c r="AO53" s="141" t="s">
        <v>67</v>
      </c>
      <c r="AP53" s="52" t="s">
        <v>588</v>
      </c>
      <c r="AQ53" s="168" t="s">
        <v>859</v>
      </c>
      <c r="AR53" s="67"/>
    </row>
    <row r="54" spans="1:51" ht="13.75" customHeight="1">
      <c r="A54" s="12">
        <f>ROW()</f>
        <v>54</v>
      </c>
      <c r="B54" s="38"/>
      <c r="C54" s="259" t="s">
        <v>600</v>
      </c>
      <c r="D54" s="240"/>
      <c r="E54" s="240"/>
      <c r="F54" s="241"/>
      <c r="G54" s="237" t="s">
        <v>601</v>
      </c>
      <c r="H54" s="238"/>
      <c r="I54" s="238"/>
      <c r="J54" s="238"/>
      <c r="K54" s="238"/>
      <c r="L54" s="238"/>
      <c r="M54" s="238"/>
      <c r="N54" s="238"/>
      <c r="O54" s="238"/>
      <c r="P54" s="238"/>
      <c r="Q54" s="263" t="s">
        <v>588</v>
      </c>
      <c r="R54" s="263"/>
      <c r="S54" s="263"/>
      <c r="T54" s="263"/>
      <c r="U54" s="263"/>
      <c r="V54" s="263"/>
      <c r="W54" s="263"/>
      <c r="X54" s="263"/>
      <c r="Y54" s="263"/>
      <c r="Z54" s="263"/>
      <c r="AA54" s="263"/>
      <c r="AB54" s="260"/>
      <c r="AC54" s="312"/>
      <c r="AD54" s="313"/>
      <c r="AE54" s="313"/>
      <c r="AF54" s="313"/>
      <c r="AG54" s="313"/>
      <c r="AH54" s="313"/>
      <c r="AI54" s="313"/>
      <c r="AJ54" s="313"/>
      <c r="AK54" s="313"/>
      <c r="AL54" s="314"/>
      <c r="AM54" s="16"/>
      <c r="AO54" s="141" t="s">
        <v>67</v>
      </c>
      <c r="AP54" s="52" t="s">
        <v>588</v>
      </c>
      <c r="AQ54" s="168" t="s">
        <v>595</v>
      </c>
      <c r="AR54" s="67"/>
    </row>
    <row r="55" spans="1:51" ht="13.75" customHeight="1">
      <c r="A55" s="12">
        <f>ROW()</f>
        <v>55</v>
      </c>
      <c r="B55" s="38"/>
      <c r="C55" s="259" t="s">
        <v>602</v>
      </c>
      <c r="D55" s="240"/>
      <c r="E55" s="240"/>
      <c r="F55" s="241"/>
      <c r="G55" s="237" t="s">
        <v>603</v>
      </c>
      <c r="H55" s="238"/>
      <c r="I55" s="238"/>
      <c r="J55" s="238"/>
      <c r="K55" s="238"/>
      <c r="L55" s="238"/>
      <c r="M55" s="238"/>
      <c r="N55" s="238"/>
      <c r="O55" s="238"/>
      <c r="P55" s="238"/>
      <c r="Q55" s="263" t="s">
        <v>67</v>
      </c>
      <c r="R55" s="263"/>
      <c r="S55" s="263"/>
      <c r="T55" s="263"/>
      <c r="U55" s="263"/>
      <c r="V55" s="263"/>
      <c r="W55" s="263"/>
      <c r="X55" s="263"/>
      <c r="Y55" s="263"/>
      <c r="Z55" s="263"/>
      <c r="AA55" s="263"/>
      <c r="AB55" s="260"/>
      <c r="AC55" s="312"/>
      <c r="AD55" s="313"/>
      <c r="AE55" s="313"/>
      <c r="AF55" s="313"/>
      <c r="AG55" s="313"/>
      <c r="AH55" s="313"/>
      <c r="AI55" s="313"/>
      <c r="AJ55" s="313"/>
      <c r="AK55" s="313"/>
      <c r="AL55" s="314"/>
      <c r="AM55" s="16"/>
      <c r="AO55" s="52" t="s">
        <v>67</v>
      </c>
      <c r="AP55" s="65" t="s">
        <v>162</v>
      </c>
      <c r="AQ55" s="65" t="s">
        <v>604</v>
      </c>
      <c r="AR55" s="141" t="s">
        <v>605</v>
      </c>
      <c r="AS55" s="67"/>
    </row>
    <row r="56" spans="1:51" ht="13.75" customHeight="1">
      <c r="A56" s="12">
        <f>ROW()</f>
        <v>56</v>
      </c>
      <c r="B56" s="38"/>
      <c r="C56" s="259"/>
      <c r="D56" s="240"/>
      <c r="E56" s="240"/>
      <c r="F56" s="241"/>
      <c r="G56" s="237"/>
      <c r="H56" s="238"/>
      <c r="I56" s="238"/>
      <c r="J56" s="238"/>
      <c r="K56" s="238"/>
      <c r="L56" s="238"/>
      <c r="M56" s="238"/>
      <c r="N56" s="238"/>
      <c r="O56" s="238"/>
      <c r="P56" s="238"/>
      <c r="Q56" s="238"/>
      <c r="R56" s="238"/>
      <c r="S56" s="238"/>
      <c r="T56" s="238"/>
      <c r="U56" s="238"/>
      <c r="V56" s="238"/>
      <c r="W56" s="238"/>
      <c r="X56" s="238"/>
      <c r="Y56" s="238"/>
      <c r="Z56" s="238"/>
      <c r="AA56" s="238"/>
      <c r="AB56" s="239"/>
      <c r="AC56" s="237"/>
      <c r="AD56" s="238"/>
      <c r="AE56" s="238"/>
      <c r="AF56" s="238"/>
      <c r="AG56" s="238"/>
      <c r="AH56" s="238"/>
      <c r="AI56" s="238"/>
      <c r="AJ56" s="238"/>
      <c r="AK56" s="238"/>
      <c r="AL56" s="239"/>
      <c r="AM56" s="16"/>
      <c r="AO56" s="45"/>
      <c r="AP56" s="130"/>
      <c r="AY56" s="54"/>
    </row>
    <row r="57" spans="1:51" ht="13.75" customHeight="1">
      <c r="A57" s="12">
        <f>ROW()</f>
        <v>57</v>
      </c>
      <c r="B57" s="38"/>
      <c r="C57" s="259"/>
      <c r="D57" s="240"/>
      <c r="E57" s="240"/>
      <c r="F57" s="241"/>
      <c r="G57" s="237"/>
      <c r="H57" s="238"/>
      <c r="I57" s="238"/>
      <c r="J57" s="238"/>
      <c r="K57" s="238"/>
      <c r="L57" s="238"/>
      <c r="M57" s="238"/>
      <c r="N57" s="238"/>
      <c r="O57" s="238"/>
      <c r="P57" s="238"/>
      <c r="Q57" s="238"/>
      <c r="R57" s="238"/>
      <c r="S57" s="238"/>
      <c r="T57" s="238"/>
      <c r="U57" s="238"/>
      <c r="V57" s="238"/>
      <c r="W57" s="238"/>
      <c r="X57" s="238"/>
      <c r="Y57" s="238"/>
      <c r="Z57" s="238"/>
      <c r="AA57" s="238"/>
      <c r="AB57" s="239"/>
      <c r="AC57" s="237"/>
      <c r="AD57" s="238"/>
      <c r="AE57" s="238"/>
      <c r="AF57" s="238"/>
      <c r="AG57" s="238"/>
      <c r="AH57" s="238"/>
      <c r="AI57" s="238"/>
      <c r="AJ57" s="238"/>
      <c r="AK57" s="238"/>
      <c r="AL57" s="239"/>
      <c r="AM57" s="16"/>
      <c r="AO57" s="45"/>
      <c r="AP57" s="130"/>
      <c r="AY57" s="54"/>
    </row>
    <row r="58" spans="1:51" ht="13.75" customHeight="1">
      <c r="A58" s="12">
        <f>ROW()</f>
        <v>58</v>
      </c>
      <c r="B58" s="38"/>
      <c r="C58" s="259"/>
      <c r="D58" s="240"/>
      <c r="E58" s="240"/>
      <c r="F58" s="241"/>
      <c r="G58" s="237"/>
      <c r="H58" s="238"/>
      <c r="I58" s="238"/>
      <c r="J58" s="238"/>
      <c r="K58" s="238"/>
      <c r="L58" s="238"/>
      <c r="M58" s="238"/>
      <c r="N58" s="238"/>
      <c r="O58" s="238"/>
      <c r="P58" s="238"/>
      <c r="Q58" s="238"/>
      <c r="R58" s="238"/>
      <c r="S58" s="238"/>
      <c r="T58" s="238"/>
      <c r="U58" s="238"/>
      <c r="V58" s="238"/>
      <c r="W58" s="238"/>
      <c r="X58" s="238"/>
      <c r="Y58" s="238"/>
      <c r="Z58" s="238"/>
      <c r="AA58" s="238"/>
      <c r="AB58" s="239"/>
      <c r="AC58" s="237"/>
      <c r="AD58" s="238"/>
      <c r="AE58" s="238"/>
      <c r="AF58" s="238"/>
      <c r="AG58" s="238"/>
      <c r="AH58" s="238"/>
      <c r="AI58" s="238"/>
      <c r="AJ58" s="238"/>
      <c r="AK58" s="238"/>
      <c r="AL58" s="239"/>
      <c r="AM58" s="16"/>
      <c r="AO58" s="45"/>
      <c r="AP58" s="130"/>
      <c r="AY58" s="54"/>
    </row>
    <row r="59" spans="1:51" ht="13.75" customHeight="1">
      <c r="A59" s="12">
        <f>ROW()</f>
        <v>59</v>
      </c>
      <c r="B59" s="38"/>
      <c r="C59" s="259"/>
      <c r="D59" s="240"/>
      <c r="E59" s="240"/>
      <c r="F59" s="241"/>
      <c r="G59" s="237"/>
      <c r="H59" s="238"/>
      <c r="I59" s="238"/>
      <c r="J59" s="238"/>
      <c r="K59" s="238"/>
      <c r="L59" s="238"/>
      <c r="M59" s="238"/>
      <c r="N59" s="238"/>
      <c r="O59" s="238"/>
      <c r="P59" s="238"/>
      <c r="Q59" s="238"/>
      <c r="R59" s="238"/>
      <c r="S59" s="238"/>
      <c r="T59" s="238"/>
      <c r="U59" s="238"/>
      <c r="V59" s="238"/>
      <c r="W59" s="238"/>
      <c r="X59" s="238"/>
      <c r="Y59" s="238"/>
      <c r="Z59" s="238"/>
      <c r="AA59" s="238"/>
      <c r="AB59" s="239"/>
      <c r="AC59" s="237"/>
      <c r="AD59" s="238"/>
      <c r="AE59" s="238"/>
      <c r="AF59" s="238"/>
      <c r="AG59" s="238"/>
      <c r="AH59" s="238"/>
      <c r="AI59" s="238"/>
      <c r="AJ59" s="238"/>
      <c r="AK59" s="238"/>
      <c r="AL59" s="239"/>
      <c r="AM59" s="16"/>
      <c r="AO59" s="45"/>
      <c r="AP59" s="130"/>
      <c r="AY59" s="54"/>
    </row>
    <row r="60" spans="1:51" ht="13.5" customHeight="1">
      <c r="A60" s="12">
        <f>ROW()</f>
        <v>60</v>
      </c>
      <c r="B60" s="38"/>
      <c r="C60" s="259"/>
      <c r="D60" s="240"/>
      <c r="E60" s="240"/>
      <c r="F60" s="241"/>
      <c r="G60" s="237"/>
      <c r="H60" s="238"/>
      <c r="I60" s="238"/>
      <c r="J60" s="238"/>
      <c r="K60" s="238"/>
      <c r="L60" s="238"/>
      <c r="M60" s="238"/>
      <c r="N60" s="238"/>
      <c r="O60" s="238"/>
      <c r="P60" s="238"/>
      <c r="Q60" s="238"/>
      <c r="R60" s="238"/>
      <c r="S60" s="238"/>
      <c r="T60" s="238"/>
      <c r="U60" s="238"/>
      <c r="V60" s="238"/>
      <c r="W60" s="238"/>
      <c r="X60" s="238"/>
      <c r="Y60" s="238"/>
      <c r="Z60" s="238"/>
      <c r="AA60" s="238"/>
      <c r="AB60" s="239"/>
      <c r="AC60" s="237"/>
      <c r="AD60" s="238"/>
      <c r="AE60" s="238"/>
      <c r="AF60" s="238"/>
      <c r="AG60" s="238"/>
      <c r="AH60" s="238"/>
      <c r="AI60" s="238"/>
      <c r="AJ60" s="238"/>
      <c r="AK60" s="238"/>
      <c r="AL60" s="239"/>
      <c r="AM60" s="16"/>
      <c r="AO60" s="45"/>
      <c r="AP60" s="130"/>
      <c r="AY60" s="54"/>
    </row>
    <row r="61" spans="1:51" ht="13.5" customHeight="1">
      <c r="A61" s="12">
        <f>ROW()</f>
        <v>61</v>
      </c>
      <c r="B61" s="38"/>
      <c r="C61" s="259"/>
      <c r="D61" s="240"/>
      <c r="E61" s="240"/>
      <c r="F61" s="241"/>
      <c r="G61" s="237"/>
      <c r="H61" s="238"/>
      <c r="I61" s="238"/>
      <c r="J61" s="238"/>
      <c r="K61" s="238"/>
      <c r="L61" s="238"/>
      <c r="M61" s="238"/>
      <c r="N61" s="238"/>
      <c r="O61" s="238"/>
      <c r="P61" s="238"/>
      <c r="Q61" s="238"/>
      <c r="R61" s="238"/>
      <c r="S61" s="238"/>
      <c r="T61" s="238"/>
      <c r="U61" s="238"/>
      <c r="V61" s="238"/>
      <c r="W61" s="238"/>
      <c r="X61" s="238"/>
      <c r="Y61" s="238"/>
      <c r="Z61" s="238"/>
      <c r="AA61" s="238"/>
      <c r="AB61" s="239"/>
      <c r="AC61" s="237"/>
      <c r="AD61" s="238"/>
      <c r="AE61" s="238"/>
      <c r="AF61" s="238"/>
      <c r="AG61" s="238"/>
      <c r="AH61" s="238"/>
      <c r="AI61" s="238"/>
      <c r="AJ61" s="238"/>
      <c r="AK61" s="238"/>
      <c r="AL61" s="239"/>
      <c r="AM61" s="16"/>
      <c r="AO61" s="45"/>
      <c r="AP61" s="130"/>
      <c r="AY61" s="54"/>
    </row>
    <row r="62" spans="1:51" ht="13.75" customHeight="1" thickBot="1">
      <c r="A62" s="12">
        <f>ROW()</f>
        <v>62</v>
      </c>
      <c r="B62" s="38"/>
      <c r="C62" s="259"/>
      <c r="D62" s="240"/>
      <c r="E62" s="240"/>
      <c r="F62" s="241"/>
      <c r="G62" s="237"/>
      <c r="H62" s="238"/>
      <c r="I62" s="238"/>
      <c r="J62" s="238"/>
      <c r="K62" s="238"/>
      <c r="L62" s="238"/>
      <c r="M62" s="238"/>
      <c r="N62" s="238"/>
      <c r="O62" s="238"/>
      <c r="P62" s="238"/>
      <c r="Q62" s="238"/>
      <c r="R62" s="238"/>
      <c r="S62" s="238"/>
      <c r="T62" s="238"/>
      <c r="U62" s="238"/>
      <c r="V62" s="238"/>
      <c r="W62" s="238"/>
      <c r="X62" s="238"/>
      <c r="Y62" s="238"/>
      <c r="Z62" s="238"/>
      <c r="AA62" s="238"/>
      <c r="AB62" s="239"/>
      <c r="AC62" s="237"/>
      <c r="AD62" s="238"/>
      <c r="AE62" s="238"/>
      <c r="AF62" s="238"/>
      <c r="AG62" s="238"/>
      <c r="AH62" s="238"/>
      <c r="AI62" s="238"/>
      <c r="AJ62" s="238"/>
      <c r="AK62" s="238"/>
      <c r="AL62" s="239"/>
      <c r="AM62" s="16"/>
      <c r="AO62" s="45"/>
      <c r="AP62" s="130"/>
      <c r="AY62" s="54"/>
    </row>
    <row r="63" spans="1:51" ht="27" customHeight="1" thickBot="1">
      <c r="A63" s="42"/>
      <c r="B63" s="139"/>
      <c r="C63" s="253" t="s">
        <v>310</v>
      </c>
      <c r="D63" s="253"/>
      <c r="E63" s="253"/>
      <c r="F63" s="253"/>
      <c r="G63" s="253"/>
      <c r="H63" s="253"/>
      <c r="I63" s="253"/>
      <c r="J63" s="253"/>
      <c r="K63" s="253"/>
      <c r="L63" s="253" t="str">
        <f>Insert_Project_Document_Number</f>
        <v>Insert Project Document Number</v>
      </c>
      <c r="M63" s="253"/>
      <c r="N63" s="253"/>
      <c r="O63" s="253"/>
      <c r="P63" s="253"/>
      <c r="Q63" s="253"/>
      <c r="R63" s="253"/>
      <c r="S63" s="253"/>
      <c r="T63" s="253"/>
      <c r="U63" s="253"/>
      <c r="V63" s="253"/>
      <c r="W63" s="253"/>
      <c r="X63" s="253"/>
      <c r="Y63" s="253"/>
      <c r="Z63" s="253"/>
      <c r="AA63" s="253" t="s">
        <v>311</v>
      </c>
      <c r="AB63" s="253"/>
      <c r="AC63" s="253"/>
      <c r="AD63" s="253" t="str">
        <f>Insert_Project_Document_Revision</f>
        <v>Insert Project Document Revision</v>
      </c>
      <c r="AE63" s="253"/>
      <c r="AF63" s="253"/>
      <c r="AG63" s="253"/>
      <c r="AH63" s="253" t="s">
        <v>606</v>
      </c>
      <c r="AI63" s="253"/>
      <c r="AJ63" s="253"/>
      <c r="AK63" s="253"/>
      <c r="AL63" s="254">
        <v>7</v>
      </c>
      <c r="AM63" s="255"/>
      <c r="AQ63" t="s">
        <v>313</v>
      </c>
    </row>
  </sheetData>
  <mergeCells count="199">
    <mergeCell ref="B5:AL5"/>
    <mergeCell ref="C7:AL7"/>
    <mergeCell ref="C8:F8"/>
    <mergeCell ref="G8:P8"/>
    <mergeCell ref="Q8:V8"/>
    <mergeCell ref="W8:AB8"/>
    <mergeCell ref="AC8:AL8"/>
    <mergeCell ref="C34:AL34"/>
    <mergeCell ref="C35:F35"/>
    <mergeCell ref="C32:AB32"/>
    <mergeCell ref="AC32:AL32"/>
    <mergeCell ref="C33:F33"/>
    <mergeCell ref="G33:S33"/>
    <mergeCell ref="T33:AB33"/>
    <mergeCell ref="C30:AL30"/>
    <mergeCell ref="C20:F20"/>
    <mergeCell ref="AC20:AL20"/>
    <mergeCell ref="C27:AL27"/>
    <mergeCell ref="C28:F28"/>
    <mergeCell ref="C31:F31"/>
    <mergeCell ref="G31:T31"/>
    <mergeCell ref="U31:AB31"/>
    <mergeCell ref="AC31:AL31"/>
    <mergeCell ref="AC33:AL33"/>
    <mergeCell ref="W12:AB12"/>
    <mergeCell ref="AC12:AL12"/>
    <mergeCell ref="C9:F9"/>
    <mergeCell ref="AC9:AL9"/>
    <mergeCell ref="C10:F10"/>
    <mergeCell ref="G10:V10"/>
    <mergeCell ref="W10:AB10"/>
    <mergeCell ref="AC10:AL10"/>
    <mergeCell ref="C6:AB6"/>
    <mergeCell ref="AC6:AL6"/>
    <mergeCell ref="C1:AL1"/>
    <mergeCell ref="C4:F4"/>
    <mergeCell ref="G4:V4"/>
    <mergeCell ref="W4:AB4"/>
    <mergeCell ref="AC4:AL4"/>
    <mergeCell ref="C2:O2"/>
    <mergeCell ref="P2:AL2"/>
    <mergeCell ref="C3:O3"/>
    <mergeCell ref="P3:AL3"/>
    <mergeCell ref="C15:F15"/>
    <mergeCell ref="G15:V15"/>
    <mergeCell ref="W15:AB15"/>
    <mergeCell ref="AC15:AL15"/>
    <mergeCell ref="G9:V9"/>
    <mergeCell ref="W9:AB9"/>
    <mergeCell ref="C16:F16"/>
    <mergeCell ref="G16:V16"/>
    <mergeCell ref="W16:AB16"/>
    <mergeCell ref="AC16:AL16"/>
    <mergeCell ref="C13:F13"/>
    <mergeCell ref="G13:V13"/>
    <mergeCell ref="W13:AB13"/>
    <mergeCell ref="AC13:AL13"/>
    <mergeCell ref="C14:F14"/>
    <mergeCell ref="G14:V14"/>
    <mergeCell ref="W14:AB14"/>
    <mergeCell ref="AC14:AL14"/>
    <mergeCell ref="C11:F11"/>
    <mergeCell ref="G11:V11"/>
    <mergeCell ref="W11:AB11"/>
    <mergeCell ref="AC11:AL11"/>
    <mergeCell ref="C12:F12"/>
    <mergeCell ref="G12:V12"/>
    <mergeCell ref="C17:F17"/>
    <mergeCell ref="G17:V17"/>
    <mergeCell ref="W17:AB17"/>
    <mergeCell ref="AC17:AL17"/>
    <mergeCell ref="C18:AL18"/>
    <mergeCell ref="C21:F21"/>
    <mergeCell ref="AC21:AL21"/>
    <mergeCell ref="C19:F19"/>
    <mergeCell ref="AC19:AL19"/>
    <mergeCell ref="U19:AB19"/>
    <mergeCell ref="U20:AB20"/>
    <mergeCell ref="U21:AB21"/>
    <mergeCell ref="G19:T19"/>
    <mergeCell ref="G20:T20"/>
    <mergeCell ref="G21:T21"/>
    <mergeCell ref="G26:T26"/>
    <mergeCell ref="U22:AB22"/>
    <mergeCell ref="U23:AB23"/>
    <mergeCell ref="U24:AB24"/>
    <mergeCell ref="G23:T23"/>
    <mergeCell ref="G24:T24"/>
    <mergeCell ref="G22:T22"/>
    <mergeCell ref="C25:AL25"/>
    <mergeCell ref="C26:F26"/>
    <mergeCell ref="AC26:AL26"/>
    <mergeCell ref="C22:F22"/>
    <mergeCell ref="AC22:AL22"/>
    <mergeCell ref="C23:F23"/>
    <mergeCell ref="AC23:AL23"/>
    <mergeCell ref="C24:F24"/>
    <mergeCell ref="AC24:AL24"/>
    <mergeCell ref="U26:AB26"/>
    <mergeCell ref="C39:F39"/>
    <mergeCell ref="G39:Y39"/>
    <mergeCell ref="Z39:AB39"/>
    <mergeCell ref="AC39:AL39"/>
    <mergeCell ref="C37:AL37"/>
    <mergeCell ref="G44:S44"/>
    <mergeCell ref="T44:AB44"/>
    <mergeCell ref="AC44:AL44"/>
    <mergeCell ref="G35:T35"/>
    <mergeCell ref="U35:AB35"/>
    <mergeCell ref="AC35:AL35"/>
    <mergeCell ref="C36:F36"/>
    <mergeCell ref="G36:T36"/>
    <mergeCell ref="U36:AB36"/>
    <mergeCell ref="AC36:AL36"/>
    <mergeCell ref="C38:F38"/>
    <mergeCell ref="G38:Q38"/>
    <mergeCell ref="R38:AB38"/>
    <mergeCell ref="AC38:AL38"/>
    <mergeCell ref="C40:AL40"/>
    <mergeCell ref="C42:F42"/>
    <mergeCell ref="G42:S42"/>
    <mergeCell ref="T42:AB42"/>
    <mergeCell ref="AC42:AL42"/>
    <mergeCell ref="G43:S43"/>
    <mergeCell ref="T43:AB43"/>
    <mergeCell ref="AC43:AL43"/>
    <mergeCell ref="C41:F41"/>
    <mergeCell ref="G41:S41"/>
    <mergeCell ref="T41:AB41"/>
    <mergeCell ref="AC41:AL41"/>
    <mergeCell ref="G46:S46"/>
    <mergeCell ref="T46:AB46"/>
    <mergeCell ref="AC46:AL46"/>
    <mergeCell ref="T47:AB47"/>
    <mergeCell ref="AC47:AL47"/>
    <mergeCell ref="G45:S45"/>
    <mergeCell ref="T45:AB45"/>
    <mergeCell ref="AC45:AL45"/>
    <mergeCell ref="Q53:AB53"/>
    <mergeCell ref="AC53:AL53"/>
    <mergeCell ref="G50:P50"/>
    <mergeCell ref="Q50:AB50"/>
    <mergeCell ref="AC50:AL50"/>
    <mergeCell ref="G51:P51"/>
    <mergeCell ref="Q51:AB51"/>
    <mergeCell ref="AC51:AL51"/>
    <mergeCell ref="G48:S48"/>
    <mergeCell ref="T48:AB48"/>
    <mergeCell ref="AC48:AL48"/>
    <mergeCell ref="G49:S49"/>
    <mergeCell ref="T49:AB49"/>
    <mergeCell ref="AC49:AL49"/>
    <mergeCell ref="Q52:AB52"/>
    <mergeCell ref="AC52:AL52"/>
    <mergeCell ref="C61:F61"/>
    <mergeCell ref="G61:AB61"/>
    <mergeCell ref="AC61:AL61"/>
    <mergeCell ref="AC59:AL59"/>
    <mergeCell ref="G59:AB59"/>
    <mergeCell ref="C59:F59"/>
    <mergeCell ref="AC58:AL58"/>
    <mergeCell ref="G58:AB58"/>
    <mergeCell ref="C58:F58"/>
    <mergeCell ref="C60:F60"/>
    <mergeCell ref="G60:AB60"/>
    <mergeCell ref="AC60:AL60"/>
    <mergeCell ref="C63:K63"/>
    <mergeCell ref="L63:Z63"/>
    <mergeCell ref="AA63:AC63"/>
    <mergeCell ref="AD63:AG63"/>
    <mergeCell ref="AH63:AK63"/>
    <mergeCell ref="AL63:AM63"/>
    <mergeCell ref="C62:F62"/>
    <mergeCell ref="G62:AB62"/>
    <mergeCell ref="AC62:AL62"/>
    <mergeCell ref="G56:AB56"/>
    <mergeCell ref="AC56:AL56"/>
    <mergeCell ref="C29:F29"/>
    <mergeCell ref="AC29:AL29"/>
    <mergeCell ref="S28:AB28"/>
    <mergeCell ref="S29:AB29"/>
    <mergeCell ref="C57:F57"/>
    <mergeCell ref="G57:AB57"/>
    <mergeCell ref="AC57:AL57"/>
    <mergeCell ref="AC28:AL28"/>
    <mergeCell ref="C54:F54"/>
    <mergeCell ref="G54:P54"/>
    <mergeCell ref="Q54:AB54"/>
    <mergeCell ref="AC54:AL54"/>
    <mergeCell ref="C55:F55"/>
    <mergeCell ref="G55:P55"/>
    <mergeCell ref="Q55:AB55"/>
    <mergeCell ref="AC55:AL55"/>
    <mergeCell ref="C52:F52"/>
    <mergeCell ref="G52:P52"/>
    <mergeCell ref="C53:F53"/>
    <mergeCell ref="G53:P53"/>
    <mergeCell ref="C56:F56"/>
    <mergeCell ref="G47:S47"/>
  </mergeCells>
  <dataValidations count="30">
    <dataValidation type="list" allowBlank="1" sqref="U35:AB35" xr:uid="{00000000-0002-0000-0500-000000000000}">
      <formula1>$AO$35:$AQ$35</formula1>
    </dataValidation>
    <dataValidation type="list" allowBlank="1" sqref="U36:AB36" xr:uid="{00000000-0002-0000-0500-000001000000}">
      <formula1>$AO$36:$AR$36</formula1>
    </dataValidation>
    <dataValidation type="list" allowBlank="1" sqref="U31:AB33" xr:uid="{00000000-0002-0000-0500-000002000000}">
      <formula1>$AO$31:$AR$31</formula1>
    </dataValidation>
    <dataValidation type="list" allowBlank="1" sqref="R38" xr:uid="{00000000-0002-0000-0500-000003000000}">
      <formula1>$AO$38:$AR$38</formula1>
    </dataValidation>
    <dataValidation type="list" allowBlank="1" sqref="Q51:AB51" xr:uid="{00000000-0002-0000-0500-000004000000}">
      <formula1>$AO$51:$AR$51</formula1>
    </dataValidation>
    <dataValidation type="list" allowBlank="1" sqref="Q55:AB55" xr:uid="{00000000-0002-0000-0500-000005000000}">
      <formula1>$AO$55:$AS$55</formula1>
    </dataValidation>
    <dataValidation type="list" allowBlank="1" sqref="Q52:AB52" xr:uid="{00000000-0002-0000-0500-000006000000}">
      <formula1>$AO$52:$AR$52</formula1>
    </dataValidation>
    <dataValidation type="list" allowBlank="1" sqref="Q53:AB53" xr:uid="{00000000-0002-0000-0500-000007000000}">
      <formula1>$AO$53:$AR$53</formula1>
    </dataValidation>
    <dataValidation type="list" allowBlank="1" sqref="U24" xr:uid="{00000000-0002-0000-0500-000008000000}">
      <formula1>$AO$24:$AS$24</formula1>
    </dataValidation>
    <dataValidation type="list" allowBlank="1" sqref="U23" xr:uid="{00000000-0002-0000-0500-000009000000}">
      <formula1>$AO$23:$AS$23</formula1>
    </dataValidation>
    <dataValidation type="list" allowBlank="1" sqref="U26" xr:uid="{00000000-0002-0000-0500-00000A000000}">
      <formula1>$AO$26:$AS$26</formula1>
    </dataValidation>
    <dataValidation type="list" allowBlank="1" sqref="U21" xr:uid="{00000000-0002-0000-0500-00000B000000}">
      <formula1>$AO$21:$AU$21</formula1>
    </dataValidation>
    <dataValidation type="list" allowBlank="1" sqref="U22" xr:uid="{00000000-0002-0000-0500-00000C000000}">
      <formula1>$AO$22:$AS$22</formula1>
    </dataValidation>
    <dataValidation type="list" allowBlank="1" sqref="T41:AB41" xr:uid="{00000000-0002-0000-0500-00000D000000}">
      <formula1>$AO$41:$AS$41</formula1>
    </dataValidation>
    <dataValidation type="list" allowBlank="1" sqref="T33:AB33" xr:uid="{00000000-0002-0000-0500-00000E000000}">
      <formula1>$AO$33:$AR$33</formula1>
    </dataValidation>
    <dataValidation type="list" allowBlank="1" sqref="U20" xr:uid="{00000000-0002-0000-0500-00000F000000}">
      <formula1>$AO$20:$AS$20</formula1>
    </dataValidation>
    <dataValidation type="list" allowBlank="1" sqref="U19" xr:uid="{00000000-0002-0000-0500-000010000000}">
      <formula1>$AO$19:$AS$19</formula1>
    </dataValidation>
    <dataValidation type="list" allowBlank="1" sqref="T47:AB47" xr:uid="{00000000-0002-0000-0500-000011000000}">
      <formula1>$AO$47:$AT$47</formula1>
    </dataValidation>
    <dataValidation type="list" allowBlank="1" sqref="T44:AB44" xr:uid="{00000000-0002-0000-0500-000012000000}">
      <formula1>$AO$44:$AT$44</formula1>
    </dataValidation>
    <dataValidation type="list" allowBlank="1" sqref="T45:AB45" xr:uid="{00000000-0002-0000-0500-000013000000}">
      <formula1>$AO$45:$AT$45</formula1>
    </dataValidation>
    <dataValidation type="list" allowBlank="1" sqref="T46:AB46" xr:uid="{00000000-0002-0000-0500-000014000000}">
      <formula1>$AO$46:$AT$46</formula1>
    </dataValidation>
    <dataValidation type="list" allowBlank="1" sqref="T42:AB42" xr:uid="{00000000-0002-0000-0500-000015000000}">
      <formula1>$AO$42:$AT$42</formula1>
    </dataValidation>
    <dataValidation type="list" allowBlank="1" sqref="T43:AB43" xr:uid="{00000000-0002-0000-0500-000016000000}">
      <formula1>$AO$43:$AT$43</formula1>
    </dataValidation>
    <dataValidation type="list" allowBlank="1" sqref="T48:AB48" xr:uid="{00000000-0002-0000-0500-000017000000}">
      <formula1>$AO$48:$AT$48</formula1>
    </dataValidation>
    <dataValidation type="list" allowBlank="1" sqref="T49:AB49" xr:uid="{00000000-0002-0000-0500-000018000000}">
      <formula1>$AO$49:$AS$49</formula1>
    </dataValidation>
    <dataValidation type="list" allowBlank="1" sqref="Z39:AB39" xr:uid="{00000000-0002-0000-0500-000019000000}">
      <formula1>$AO$39:$AT$39</formula1>
    </dataValidation>
    <dataValidation type="list" allowBlank="1" sqref="S29:AB29" xr:uid="{00000000-0002-0000-0500-00001A000000}">
      <formula1>$AO$29:$AT$29</formula1>
    </dataValidation>
    <dataValidation type="list" allowBlank="1" sqref="S28:AB28" xr:uid="{00000000-0002-0000-0500-00001B000000}">
      <formula1>$AO$28:$AU$28</formula1>
    </dataValidation>
    <dataValidation type="list" allowBlank="1" sqref="Q54:AB54" xr:uid="{00000000-0002-0000-0500-00001C000000}">
      <formula1>$AO$54:$AR$54</formula1>
    </dataValidation>
    <dataValidation type="list" allowBlank="1" sqref="Q50:AB50" xr:uid="{00000000-0002-0000-0500-00001D000000}">
      <formula1>$AO$50:$AV$50</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Y63"/>
  <sheetViews>
    <sheetView showGridLines="0" zoomScaleNormal="100" workbookViewId="0"/>
  </sheetViews>
  <sheetFormatPr defaultRowHeight="12.5"/>
  <cols>
    <col min="1" max="2" width="2.7265625" customWidth="1"/>
    <col min="3" max="38" width="2.453125" customWidth="1"/>
    <col min="39" max="40" width="2.7265625" customWidth="1"/>
  </cols>
  <sheetData>
    <row r="1" spans="1:51" ht="27.65" customHeight="1" thickBot="1">
      <c r="A1" s="1" t="s">
        <v>83</v>
      </c>
      <c r="B1" s="2"/>
      <c r="C1" s="272" t="s">
        <v>840</v>
      </c>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3" t="s">
        <v>84</v>
      </c>
    </row>
    <row r="2" spans="1:51" ht="13.75" customHeight="1">
      <c r="A2" s="37">
        <f>ROW()</f>
        <v>2</v>
      </c>
      <c r="B2" s="130"/>
      <c r="C2" s="279" t="s">
        <v>85</v>
      </c>
      <c r="D2" s="279"/>
      <c r="E2" s="279"/>
      <c r="F2" s="279"/>
      <c r="G2" s="279"/>
      <c r="H2" s="279"/>
      <c r="I2" s="279"/>
      <c r="J2" s="279"/>
      <c r="K2" s="279"/>
      <c r="L2" s="279"/>
      <c r="M2" s="279"/>
      <c r="N2" s="279"/>
      <c r="O2" s="279"/>
      <c r="P2" s="281" t="str">
        <f>Insert_Tag_No</f>
        <v>Insert Tag_No</v>
      </c>
      <c r="Q2" s="281"/>
      <c r="R2" s="281"/>
      <c r="S2" s="281"/>
      <c r="T2" s="281"/>
      <c r="U2" s="281"/>
      <c r="V2" s="281"/>
      <c r="W2" s="281"/>
      <c r="X2" s="281"/>
      <c r="Y2" s="281"/>
      <c r="Z2" s="281"/>
      <c r="AA2" s="281"/>
      <c r="AB2" s="281"/>
      <c r="AC2" s="281"/>
      <c r="AD2" s="281"/>
      <c r="AE2" s="281"/>
      <c r="AF2" s="281"/>
      <c r="AG2" s="281"/>
      <c r="AH2" s="281"/>
      <c r="AI2" s="281"/>
      <c r="AJ2" s="281"/>
      <c r="AK2" s="281"/>
      <c r="AL2" s="282"/>
      <c r="AM2" s="18"/>
    </row>
    <row r="3" spans="1:51" ht="13.75" customHeight="1">
      <c r="A3" s="12">
        <f>ROW()</f>
        <v>3</v>
      </c>
      <c r="B3" s="130"/>
      <c r="C3" s="280" t="s">
        <v>86</v>
      </c>
      <c r="D3" s="280"/>
      <c r="E3" s="280"/>
      <c r="F3" s="280"/>
      <c r="G3" s="280"/>
      <c r="H3" s="280"/>
      <c r="I3" s="280"/>
      <c r="J3" s="280"/>
      <c r="K3" s="280"/>
      <c r="L3" s="280"/>
      <c r="M3" s="280"/>
      <c r="N3" s="280"/>
      <c r="O3" s="280"/>
      <c r="P3" s="283" t="str">
        <f>Insert_Service_Description</f>
        <v>Insert Service Description</v>
      </c>
      <c r="Q3" s="283"/>
      <c r="R3" s="283"/>
      <c r="S3" s="283"/>
      <c r="T3" s="283"/>
      <c r="U3" s="283"/>
      <c r="V3" s="283"/>
      <c r="W3" s="283"/>
      <c r="X3" s="283"/>
      <c r="Y3" s="283"/>
      <c r="Z3" s="283"/>
      <c r="AA3" s="283"/>
      <c r="AB3" s="283"/>
      <c r="AC3" s="283"/>
      <c r="AD3" s="283"/>
      <c r="AE3" s="283"/>
      <c r="AF3" s="283"/>
      <c r="AG3" s="283"/>
      <c r="AH3" s="283"/>
      <c r="AI3" s="283"/>
      <c r="AJ3" s="283"/>
      <c r="AK3" s="283"/>
      <c r="AL3" s="284"/>
      <c r="AM3" s="16"/>
    </row>
    <row r="4" spans="1:51" ht="13.75" customHeight="1">
      <c r="A4" s="12">
        <f>ROW()</f>
        <v>4</v>
      </c>
      <c r="B4" s="39"/>
      <c r="C4" s="273" t="s">
        <v>87</v>
      </c>
      <c r="D4" s="274"/>
      <c r="E4" s="274"/>
      <c r="F4" s="275"/>
      <c r="G4" s="276" t="s">
        <v>88</v>
      </c>
      <c r="H4" s="277"/>
      <c r="I4" s="277"/>
      <c r="J4" s="277"/>
      <c r="K4" s="277"/>
      <c r="L4" s="277"/>
      <c r="M4" s="277"/>
      <c r="N4" s="277"/>
      <c r="O4" s="277"/>
      <c r="P4" s="277"/>
      <c r="Q4" s="277"/>
      <c r="R4" s="277"/>
      <c r="S4" s="277"/>
      <c r="T4" s="277"/>
      <c r="U4" s="277"/>
      <c r="V4" s="278"/>
      <c r="W4" s="276" t="s">
        <v>89</v>
      </c>
      <c r="X4" s="277"/>
      <c r="Y4" s="277"/>
      <c r="Z4" s="277"/>
      <c r="AA4" s="277"/>
      <c r="AB4" s="278"/>
      <c r="AC4" s="276" t="s">
        <v>90</v>
      </c>
      <c r="AD4" s="277"/>
      <c r="AE4" s="277"/>
      <c r="AF4" s="277"/>
      <c r="AG4" s="277"/>
      <c r="AH4" s="277"/>
      <c r="AI4" s="277"/>
      <c r="AJ4" s="277"/>
      <c r="AK4" s="277"/>
      <c r="AL4" s="278"/>
      <c r="AM4" s="16"/>
      <c r="AO4" s="49" t="s">
        <v>91</v>
      </c>
    </row>
    <row r="5" spans="1:51" ht="13.75" customHeight="1">
      <c r="A5" s="12">
        <f>ROW()</f>
        <v>5</v>
      </c>
      <c r="B5" s="267" t="s">
        <v>438</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8"/>
      <c r="AM5" s="16"/>
      <c r="AY5" s="54"/>
    </row>
    <row r="6" spans="1:51" ht="13.75" customHeight="1">
      <c r="A6" s="12">
        <f>ROW()</f>
        <v>6</v>
      </c>
      <c r="B6" s="72"/>
      <c r="C6" s="256" t="s">
        <v>607</v>
      </c>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8"/>
      <c r="AM6" s="16"/>
      <c r="AO6" s="59"/>
      <c r="AP6" s="130"/>
      <c r="AQ6" s="58"/>
      <c r="AR6" s="58"/>
      <c r="AS6" s="58"/>
      <c r="AY6" s="54"/>
    </row>
    <row r="7" spans="1:51" ht="13.75" customHeight="1">
      <c r="A7" s="12">
        <f>ROW()</f>
        <v>7</v>
      </c>
      <c r="B7" s="70" t="s">
        <v>150</v>
      </c>
      <c r="C7" s="259" t="s">
        <v>608</v>
      </c>
      <c r="D7" s="240"/>
      <c r="E7" s="240"/>
      <c r="F7" s="240"/>
      <c r="G7" s="237" t="s">
        <v>609</v>
      </c>
      <c r="H7" s="238"/>
      <c r="I7" s="238"/>
      <c r="J7" s="238"/>
      <c r="K7" s="238"/>
      <c r="L7" s="238"/>
      <c r="M7" s="238"/>
      <c r="N7" s="238"/>
      <c r="O7" s="238"/>
      <c r="P7" s="238"/>
      <c r="Q7" s="238"/>
      <c r="R7" s="238"/>
      <c r="S7" s="238"/>
      <c r="T7" s="238" t="s">
        <v>610</v>
      </c>
      <c r="U7" s="238"/>
      <c r="V7" s="238"/>
      <c r="W7" s="238"/>
      <c r="X7" s="238"/>
      <c r="Y7" s="238"/>
      <c r="Z7" s="238"/>
      <c r="AA7" s="238"/>
      <c r="AB7" s="239"/>
      <c r="AC7" s="291"/>
      <c r="AD7" s="292"/>
      <c r="AE7" s="292"/>
      <c r="AF7" s="292"/>
      <c r="AG7" s="292"/>
      <c r="AH7" s="292"/>
      <c r="AI7" s="292"/>
      <c r="AJ7" s="292"/>
      <c r="AK7" s="292"/>
      <c r="AL7" s="293"/>
      <c r="AM7" s="16"/>
      <c r="AO7" s="141" t="s">
        <v>67</v>
      </c>
      <c r="AP7" s="51" t="s">
        <v>610</v>
      </c>
      <c r="AQ7" s="48" t="s">
        <v>611</v>
      </c>
      <c r="AR7" s="48" t="s">
        <v>612</v>
      </c>
      <c r="AS7" s="48" t="s">
        <v>613</v>
      </c>
      <c r="AT7" s="48" t="s">
        <v>614</v>
      </c>
      <c r="AU7" s="48"/>
    </row>
    <row r="8" spans="1:51" ht="13.75" customHeight="1">
      <c r="A8" s="12">
        <f>ROW()</f>
        <v>8</v>
      </c>
      <c r="B8" s="72"/>
      <c r="C8" s="256" t="s">
        <v>615</v>
      </c>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8"/>
      <c r="AM8" s="16"/>
    </row>
    <row r="9" spans="1:51" ht="13.75" customHeight="1">
      <c r="A9" s="12">
        <f>ROW()</f>
        <v>9</v>
      </c>
      <c r="B9" s="70" t="s">
        <v>150</v>
      </c>
      <c r="C9" s="259" t="s">
        <v>616</v>
      </c>
      <c r="D9" s="240"/>
      <c r="E9" s="240"/>
      <c r="F9" s="240"/>
      <c r="G9" s="237" t="s">
        <v>617</v>
      </c>
      <c r="H9" s="238"/>
      <c r="I9" s="238"/>
      <c r="J9" s="238"/>
      <c r="K9" s="238"/>
      <c r="L9" s="238"/>
      <c r="M9" s="238"/>
      <c r="N9" s="238"/>
      <c r="O9" s="238"/>
      <c r="P9" s="238"/>
      <c r="Q9" s="238"/>
      <c r="R9" s="238"/>
      <c r="S9" s="238"/>
      <c r="T9" s="238"/>
      <c r="U9" s="238" t="s">
        <v>428</v>
      </c>
      <c r="V9" s="238"/>
      <c r="W9" s="238"/>
      <c r="X9" s="238"/>
      <c r="Y9" s="238"/>
      <c r="Z9" s="238"/>
      <c r="AA9" s="238"/>
      <c r="AB9" s="239"/>
      <c r="AC9" s="238"/>
      <c r="AD9" s="238"/>
      <c r="AE9" s="238"/>
      <c r="AF9" s="238"/>
      <c r="AG9" s="238"/>
      <c r="AH9" s="238"/>
      <c r="AI9" s="238"/>
      <c r="AJ9" s="238"/>
      <c r="AK9" s="238"/>
      <c r="AL9" s="239"/>
      <c r="AM9" s="16"/>
      <c r="AO9" s="65" t="s">
        <v>67</v>
      </c>
      <c r="AP9" s="52" t="s">
        <v>428</v>
      </c>
      <c r="AQ9" s="65" t="s">
        <v>618</v>
      </c>
      <c r="AR9" s="64"/>
    </row>
    <row r="10" spans="1:51" ht="13.75" customHeight="1">
      <c r="A10" s="12">
        <f>ROW()</f>
        <v>10</v>
      </c>
      <c r="B10" s="70" t="s">
        <v>150</v>
      </c>
      <c r="C10" s="259" t="s">
        <v>619</v>
      </c>
      <c r="D10" s="240"/>
      <c r="E10" s="240"/>
      <c r="F10" s="241"/>
      <c r="G10" s="237" t="s">
        <v>620</v>
      </c>
      <c r="H10" s="238"/>
      <c r="I10" s="238"/>
      <c r="J10" s="238"/>
      <c r="K10" s="238"/>
      <c r="L10" s="238"/>
      <c r="M10" s="238"/>
      <c r="N10" s="238"/>
      <c r="O10" s="238"/>
      <c r="P10" s="238"/>
      <c r="Q10" s="238"/>
      <c r="R10" s="238"/>
      <c r="S10" s="238"/>
      <c r="T10" s="238"/>
      <c r="U10" s="238"/>
      <c r="V10" s="238"/>
      <c r="W10" s="238"/>
      <c r="X10" s="238"/>
      <c r="Y10" s="238"/>
      <c r="Z10" s="238" t="s">
        <v>621</v>
      </c>
      <c r="AA10" s="238"/>
      <c r="AB10" s="239"/>
      <c r="AC10" s="237"/>
      <c r="AD10" s="238"/>
      <c r="AE10" s="238"/>
      <c r="AF10" s="238"/>
      <c r="AG10" s="238"/>
      <c r="AH10" s="238"/>
      <c r="AI10" s="238"/>
      <c r="AJ10" s="238"/>
      <c r="AK10" s="238"/>
      <c r="AL10" s="239"/>
      <c r="AM10" s="68"/>
      <c r="AN10" s="5"/>
      <c r="AO10" s="141" t="s">
        <v>67</v>
      </c>
      <c r="AP10" s="52" t="s">
        <v>621</v>
      </c>
      <c r="AQ10" s="65" t="s">
        <v>622</v>
      </c>
      <c r="AR10" s="65" t="s">
        <v>623</v>
      </c>
      <c r="AS10" s="65" t="s">
        <v>624</v>
      </c>
      <c r="AT10" s="20"/>
    </row>
    <row r="11" spans="1:51" ht="13.75" customHeight="1">
      <c r="A11" s="12">
        <f>ROW()</f>
        <v>11</v>
      </c>
      <c r="B11" s="70" t="s">
        <v>150</v>
      </c>
      <c r="C11" s="259" t="s">
        <v>625</v>
      </c>
      <c r="D11" s="240"/>
      <c r="E11" s="240"/>
      <c r="F11" s="241"/>
      <c r="G11" s="237" t="s">
        <v>626</v>
      </c>
      <c r="H11" s="238"/>
      <c r="I11" s="238"/>
      <c r="J11" s="238"/>
      <c r="K11" s="238"/>
      <c r="L11" s="238"/>
      <c r="M11" s="238"/>
      <c r="N11" s="238"/>
      <c r="O11" s="238"/>
      <c r="P11" s="238"/>
      <c r="Q11" s="238"/>
      <c r="R11" s="238"/>
      <c r="S11" s="238"/>
      <c r="T11" s="238"/>
      <c r="U11" s="238"/>
      <c r="V11" s="238"/>
      <c r="W11" s="238"/>
      <c r="X11" s="238"/>
      <c r="Y11" s="238"/>
      <c r="Z11" s="238" t="s">
        <v>621</v>
      </c>
      <c r="AA11" s="238"/>
      <c r="AB11" s="239"/>
      <c r="AC11" s="237"/>
      <c r="AD11" s="238"/>
      <c r="AE11" s="238"/>
      <c r="AF11" s="238"/>
      <c r="AG11" s="238"/>
      <c r="AH11" s="238"/>
      <c r="AI11" s="238"/>
      <c r="AJ11" s="238"/>
      <c r="AK11" s="238"/>
      <c r="AL11" s="239"/>
      <c r="AM11" s="68"/>
      <c r="AN11" s="5"/>
      <c r="AO11" s="141" t="s">
        <v>67</v>
      </c>
      <c r="AP11" s="52" t="s">
        <v>621</v>
      </c>
      <c r="AQ11" s="65" t="s">
        <v>622</v>
      </c>
      <c r="AR11" s="65" t="s">
        <v>623</v>
      </c>
      <c r="AS11" s="65" t="s">
        <v>624</v>
      </c>
      <c r="AT11" s="20"/>
    </row>
    <row r="12" spans="1:51" ht="13.75" customHeight="1">
      <c r="A12" s="12">
        <f>ROW()</f>
        <v>12</v>
      </c>
      <c r="B12" s="38"/>
      <c r="C12" s="256" t="s">
        <v>627</v>
      </c>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8"/>
      <c r="AM12" s="16"/>
      <c r="AS12" s="90"/>
    </row>
    <row r="13" spans="1:51" ht="13.75" customHeight="1">
      <c r="A13" s="12">
        <f>ROW()</f>
        <v>13</v>
      </c>
      <c r="B13" s="38"/>
      <c r="C13" s="259" t="s">
        <v>628</v>
      </c>
      <c r="D13" s="240"/>
      <c r="E13" s="240"/>
      <c r="F13" s="241"/>
      <c r="G13" s="237" t="s">
        <v>629</v>
      </c>
      <c r="H13" s="238"/>
      <c r="I13" s="238"/>
      <c r="J13" s="238"/>
      <c r="K13" s="238"/>
      <c r="L13" s="238"/>
      <c r="M13" s="238"/>
      <c r="N13" s="238"/>
      <c r="O13" s="238"/>
      <c r="P13" s="238"/>
      <c r="Q13" s="238"/>
      <c r="R13" s="238"/>
      <c r="S13" s="238"/>
      <c r="T13" s="238"/>
      <c r="U13" s="238"/>
      <c r="V13" s="238"/>
      <c r="W13" s="238"/>
      <c r="X13" s="263" t="s">
        <v>67</v>
      </c>
      <c r="Y13" s="263"/>
      <c r="Z13" s="263"/>
      <c r="AA13" s="263"/>
      <c r="AB13" s="260"/>
      <c r="AC13" s="237"/>
      <c r="AD13" s="238"/>
      <c r="AE13" s="238"/>
      <c r="AF13" s="238"/>
      <c r="AG13" s="238"/>
      <c r="AH13" s="238"/>
      <c r="AI13" s="238"/>
      <c r="AJ13" s="238"/>
      <c r="AK13" s="238"/>
      <c r="AL13" s="239"/>
      <c r="AM13" s="16"/>
      <c r="AO13" s="52" t="s">
        <v>67</v>
      </c>
      <c r="AP13" s="141" t="s">
        <v>480</v>
      </c>
      <c r="AQ13" s="141" t="s">
        <v>516</v>
      </c>
      <c r="AR13" s="64"/>
      <c r="AS13" s="90"/>
    </row>
    <row r="14" spans="1:51" ht="13.75" customHeight="1">
      <c r="A14" s="12">
        <f>ROW()</f>
        <v>14</v>
      </c>
      <c r="B14" s="38"/>
      <c r="C14" s="256" t="s">
        <v>630</v>
      </c>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c r="AM14" s="16"/>
      <c r="AS14" s="90"/>
    </row>
    <row r="15" spans="1:51" ht="13.75" customHeight="1">
      <c r="A15" s="12">
        <f>ROW()</f>
        <v>15</v>
      </c>
      <c r="B15" s="38"/>
      <c r="C15" s="259" t="s">
        <v>631</v>
      </c>
      <c r="D15" s="240"/>
      <c r="E15" s="240"/>
      <c r="F15" s="241"/>
      <c r="G15" s="237" t="s">
        <v>632</v>
      </c>
      <c r="H15" s="238"/>
      <c r="I15" s="238"/>
      <c r="J15" s="238"/>
      <c r="K15" s="238"/>
      <c r="L15" s="238"/>
      <c r="M15" s="238"/>
      <c r="N15" s="238"/>
      <c r="O15" s="238"/>
      <c r="P15" s="238"/>
      <c r="Q15" s="238"/>
      <c r="R15" s="238"/>
      <c r="S15" s="238"/>
      <c r="T15" s="238"/>
      <c r="U15" s="238"/>
      <c r="V15" s="238"/>
      <c r="W15" s="238"/>
      <c r="X15" s="263" t="s">
        <v>633</v>
      </c>
      <c r="Y15" s="263"/>
      <c r="Z15" s="263"/>
      <c r="AA15" s="263"/>
      <c r="AB15" s="260"/>
      <c r="AC15" s="237"/>
      <c r="AD15" s="238"/>
      <c r="AE15" s="238"/>
      <c r="AF15" s="238"/>
      <c r="AG15" s="238"/>
      <c r="AH15" s="238"/>
      <c r="AI15" s="238"/>
      <c r="AJ15" s="238"/>
      <c r="AK15" s="238"/>
      <c r="AL15" s="239"/>
      <c r="AM15" s="16"/>
      <c r="AO15" s="51" t="s">
        <v>633</v>
      </c>
      <c r="AS15" s="90"/>
    </row>
    <row r="16" spans="1:51" ht="13.75" customHeight="1">
      <c r="A16" s="12">
        <f>ROW()</f>
        <v>16</v>
      </c>
      <c r="B16" s="38"/>
      <c r="C16" s="259" t="s">
        <v>634</v>
      </c>
      <c r="D16" s="240"/>
      <c r="E16" s="240"/>
      <c r="F16" s="241"/>
      <c r="G16" s="237" t="s">
        <v>635</v>
      </c>
      <c r="H16" s="238"/>
      <c r="I16" s="238"/>
      <c r="J16" s="238"/>
      <c r="K16" s="238"/>
      <c r="L16" s="238"/>
      <c r="M16" s="238"/>
      <c r="N16" s="238"/>
      <c r="O16" s="238"/>
      <c r="P16" s="238"/>
      <c r="Q16" s="238"/>
      <c r="R16" s="238"/>
      <c r="S16" s="238"/>
      <c r="T16" s="238"/>
      <c r="U16" s="238"/>
      <c r="V16" s="238"/>
      <c r="W16" s="238"/>
      <c r="X16" s="263" t="s">
        <v>480</v>
      </c>
      <c r="Y16" s="263"/>
      <c r="Z16" s="263"/>
      <c r="AA16" s="263"/>
      <c r="AB16" s="260"/>
      <c r="AC16" s="237"/>
      <c r="AD16" s="238"/>
      <c r="AE16" s="238"/>
      <c r="AF16" s="238"/>
      <c r="AG16" s="238"/>
      <c r="AH16" s="238"/>
      <c r="AI16" s="238"/>
      <c r="AJ16" s="238"/>
      <c r="AK16" s="238"/>
      <c r="AL16" s="239"/>
      <c r="AM16" s="16"/>
      <c r="AO16" s="51" t="s">
        <v>480</v>
      </c>
    </row>
    <row r="17" spans="1:51" ht="13.75" customHeight="1">
      <c r="A17" s="12">
        <f>ROW()</f>
        <v>17</v>
      </c>
      <c r="B17" s="38"/>
      <c r="C17" s="322" t="s">
        <v>636</v>
      </c>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4"/>
      <c r="AM17" s="16"/>
    </row>
    <row r="18" spans="1:51" ht="13.75" customHeight="1">
      <c r="A18" s="12">
        <f>ROW()</f>
        <v>18</v>
      </c>
      <c r="B18" s="38"/>
      <c r="C18" s="259" t="s">
        <v>637</v>
      </c>
      <c r="D18" s="240"/>
      <c r="E18" s="240"/>
      <c r="F18" s="241"/>
      <c r="G18" s="237" t="s">
        <v>638</v>
      </c>
      <c r="H18" s="238"/>
      <c r="I18" s="238"/>
      <c r="J18" s="238"/>
      <c r="K18" s="238"/>
      <c r="L18" s="238"/>
      <c r="M18" s="238"/>
      <c r="N18" s="238"/>
      <c r="O18" s="238"/>
      <c r="P18" s="263" t="s">
        <v>639</v>
      </c>
      <c r="Q18" s="263"/>
      <c r="R18" s="263"/>
      <c r="S18" s="263"/>
      <c r="T18" s="263"/>
      <c r="U18" s="263"/>
      <c r="V18" s="263"/>
      <c r="W18" s="263"/>
      <c r="X18" s="263" t="s">
        <v>640</v>
      </c>
      <c r="Y18" s="263"/>
      <c r="Z18" s="263"/>
      <c r="AA18" s="263"/>
      <c r="AB18" s="260"/>
      <c r="AC18" s="309"/>
      <c r="AD18" s="310"/>
      <c r="AE18" s="310"/>
      <c r="AF18" s="310"/>
      <c r="AG18" s="310"/>
      <c r="AH18" s="310"/>
      <c r="AI18" s="310"/>
      <c r="AJ18" s="310"/>
      <c r="AK18" s="310"/>
      <c r="AL18" s="311"/>
      <c r="AM18" s="16"/>
      <c r="AO18" s="61" t="s">
        <v>639</v>
      </c>
      <c r="AP18" s="61" t="s">
        <v>640</v>
      </c>
    </row>
    <row r="19" spans="1:51" ht="13.75" customHeight="1">
      <c r="A19" s="12">
        <f>ROW()</f>
        <v>19</v>
      </c>
      <c r="B19" s="38"/>
      <c r="C19" s="259" t="s">
        <v>641</v>
      </c>
      <c r="D19" s="240"/>
      <c r="E19" s="240"/>
      <c r="F19" s="241"/>
      <c r="G19" s="237" t="s">
        <v>642</v>
      </c>
      <c r="H19" s="238"/>
      <c r="I19" s="238"/>
      <c r="J19" s="238"/>
      <c r="K19" s="238"/>
      <c r="L19" s="238"/>
      <c r="M19" s="238"/>
      <c r="N19" s="238"/>
      <c r="O19" s="238"/>
      <c r="P19" s="263" t="s">
        <v>643</v>
      </c>
      <c r="Q19" s="263"/>
      <c r="R19" s="263"/>
      <c r="S19" s="263"/>
      <c r="T19" s="263"/>
      <c r="U19" s="263"/>
      <c r="V19" s="263"/>
      <c r="W19" s="263"/>
      <c r="X19" s="263" t="s">
        <v>644</v>
      </c>
      <c r="Y19" s="263"/>
      <c r="Z19" s="263"/>
      <c r="AA19" s="263"/>
      <c r="AB19" s="260"/>
      <c r="AC19" s="309"/>
      <c r="AD19" s="310"/>
      <c r="AE19" s="310"/>
      <c r="AF19" s="310"/>
      <c r="AG19" s="310"/>
      <c r="AH19" s="310"/>
      <c r="AI19" s="310"/>
      <c r="AJ19" s="310"/>
      <c r="AK19" s="310"/>
      <c r="AL19" s="311"/>
      <c r="AM19" s="16"/>
      <c r="AO19" s="61" t="s">
        <v>643</v>
      </c>
      <c r="AP19" s="61" t="s">
        <v>644</v>
      </c>
    </row>
    <row r="20" spans="1:51" ht="13.75" customHeight="1">
      <c r="A20" s="12">
        <f>ROW()</f>
        <v>20</v>
      </c>
      <c r="B20" s="38"/>
      <c r="C20" s="259" t="s">
        <v>645</v>
      </c>
      <c r="D20" s="240"/>
      <c r="E20" s="240"/>
      <c r="F20" s="241"/>
      <c r="G20" s="237" t="s">
        <v>646</v>
      </c>
      <c r="H20" s="238"/>
      <c r="I20" s="238"/>
      <c r="J20" s="238"/>
      <c r="K20" s="238"/>
      <c r="L20" s="238"/>
      <c r="M20" s="238"/>
      <c r="N20" s="238"/>
      <c r="O20" s="238"/>
      <c r="P20" s="263" t="s">
        <v>647</v>
      </c>
      <c r="Q20" s="263"/>
      <c r="R20" s="263"/>
      <c r="S20" s="263"/>
      <c r="T20" s="263"/>
      <c r="U20" s="263"/>
      <c r="V20" s="263"/>
      <c r="W20" s="263"/>
      <c r="X20" s="263" t="s">
        <v>648</v>
      </c>
      <c r="Y20" s="263"/>
      <c r="Z20" s="263"/>
      <c r="AA20" s="263"/>
      <c r="AB20" s="260"/>
      <c r="AC20" s="309"/>
      <c r="AD20" s="310"/>
      <c r="AE20" s="310"/>
      <c r="AF20" s="310"/>
      <c r="AG20" s="310"/>
      <c r="AH20" s="310"/>
      <c r="AI20" s="310"/>
      <c r="AJ20" s="310"/>
      <c r="AK20" s="310"/>
      <c r="AL20" s="311"/>
      <c r="AM20" s="16"/>
      <c r="AO20" s="61" t="s">
        <v>647</v>
      </c>
      <c r="AP20" s="61" t="s">
        <v>648</v>
      </c>
    </row>
    <row r="21" spans="1:51" ht="13.75" customHeight="1">
      <c r="A21" s="12">
        <f>ROW()</f>
        <v>21</v>
      </c>
      <c r="B21" s="38"/>
      <c r="C21" s="259" t="s">
        <v>649</v>
      </c>
      <c r="D21" s="240"/>
      <c r="E21" s="240"/>
      <c r="F21" s="241"/>
      <c r="G21" s="237" t="s">
        <v>650</v>
      </c>
      <c r="H21" s="238"/>
      <c r="I21" s="238"/>
      <c r="J21" s="238"/>
      <c r="K21" s="238"/>
      <c r="L21" s="238"/>
      <c r="M21" s="238"/>
      <c r="N21" s="238"/>
      <c r="O21" s="238"/>
      <c r="P21" s="263" t="s">
        <v>651</v>
      </c>
      <c r="Q21" s="263"/>
      <c r="R21" s="263"/>
      <c r="S21" s="263"/>
      <c r="T21" s="263"/>
      <c r="U21" s="263"/>
      <c r="V21" s="263"/>
      <c r="W21" s="263"/>
      <c r="X21" s="263" t="s">
        <v>501</v>
      </c>
      <c r="Y21" s="263"/>
      <c r="Z21" s="263"/>
      <c r="AA21" s="263"/>
      <c r="AB21" s="260"/>
      <c r="AC21" s="309"/>
      <c r="AD21" s="310"/>
      <c r="AE21" s="310"/>
      <c r="AF21" s="310"/>
      <c r="AG21" s="310"/>
      <c r="AH21" s="310"/>
      <c r="AI21" s="310"/>
      <c r="AJ21" s="310"/>
      <c r="AK21" s="310"/>
      <c r="AL21" s="311"/>
      <c r="AM21" s="16"/>
      <c r="AO21" s="61" t="s">
        <v>651</v>
      </c>
      <c r="AP21" s="61" t="s">
        <v>501</v>
      </c>
    </row>
    <row r="22" spans="1:51" ht="13.75" customHeight="1">
      <c r="A22" s="12">
        <f>ROW()</f>
        <v>22</v>
      </c>
      <c r="B22" s="38"/>
      <c r="C22" s="259" t="s">
        <v>652</v>
      </c>
      <c r="D22" s="240"/>
      <c r="E22" s="240"/>
      <c r="F22" s="241"/>
      <c r="G22" s="237" t="s">
        <v>653</v>
      </c>
      <c r="H22" s="238"/>
      <c r="I22" s="238"/>
      <c r="J22" s="238"/>
      <c r="K22" s="238"/>
      <c r="L22" s="238"/>
      <c r="M22" s="238"/>
      <c r="N22" s="238"/>
      <c r="O22" s="238"/>
      <c r="P22" s="263" t="s">
        <v>654</v>
      </c>
      <c r="Q22" s="263"/>
      <c r="R22" s="263"/>
      <c r="S22" s="263"/>
      <c r="T22" s="263"/>
      <c r="U22" s="263"/>
      <c r="V22" s="263"/>
      <c r="W22" s="263"/>
      <c r="X22" s="263" t="s">
        <v>655</v>
      </c>
      <c r="Y22" s="263"/>
      <c r="Z22" s="263"/>
      <c r="AA22" s="263"/>
      <c r="AB22" s="260"/>
      <c r="AC22" s="309"/>
      <c r="AD22" s="310"/>
      <c r="AE22" s="310"/>
      <c r="AF22" s="310"/>
      <c r="AG22" s="310"/>
      <c r="AH22" s="310"/>
      <c r="AI22" s="310"/>
      <c r="AJ22" s="310"/>
      <c r="AK22" s="310"/>
      <c r="AL22" s="311"/>
      <c r="AM22" s="16"/>
      <c r="AO22" s="61" t="s">
        <v>654</v>
      </c>
      <c r="AP22" s="61" t="s">
        <v>655</v>
      </c>
    </row>
    <row r="23" spans="1:51" ht="13.75" customHeight="1">
      <c r="A23" s="12">
        <f>ROW()</f>
        <v>23</v>
      </c>
      <c r="B23" s="38"/>
      <c r="C23" s="259" t="s">
        <v>656</v>
      </c>
      <c r="D23" s="240"/>
      <c r="E23" s="240"/>
      <c r="F23" s="241"/>
      <c r="G23" s="237" t="s">
        <v>657</v>
      </c>
      <c r="H23" s="238"/>
      <c r="I23" s="238"/>
      <c r="J23" s="238"/>
      <c r="K23" s="238"/>
      <c r="L23" s="238"/>
      <c r="M23" s="238"/>
      <c r="N23" s="238"/>
      <c r="O23" s="238"/>
      <c r="P23" s="263" t="s">
        <v>658</v>
      </c>
      <c r="Q23" s="263"/>
      <c r="R23" s="263"/>
      <c r="S23" s="263"/>
      <c r="T23" s="263"/>
      <c r="U23" s="263"/>
      <c r="V23" s="263"/>
      <c r="W23" s="263"/>
      <c r="X23" s="263" t="s">
        <v>492</v>
      </c>
      <c r="Y23" s="263"/>
      <c r="Z23" s="263"/>
      <c r="AA23" s="263"/>
      <c r="AB23" s="260"/>
      <c r="AC23" s="309"/>
      <c r="AD23" s="310"/>
      <c r="AE23" s="310"/>
      <c r="AF23" s="310"/>
      <c r="AG23" s="310"/>
      <c r="AH23" s="310"/>
      <c r="AI23" s="310"/>
      <c r="AJ23" s="310"/>
      <c r="AK23" s="310"/>
      <c r="AL23" s="311"/>
      <c r="AM23" s="16"/>
      <c r="AO23" s="61" t="s">
        <v>658</v>
      </c>
      <c r="AP23" s="61" t="s">
        <v>492</v>
      </c>
    </row>
    <row r="24" spans="1:51" ht="13.75" customHeight="1">
      <c r="A24" s="12">
        <f>ROW()</f>
        <v>24</v>
      </c>
      <c r="B24" s="38"/>
      <c r="C24" s="259" t="s">
        <v>659</v>
      </c>
      <c r="D24" s="240"/>
      <c r="E24" s="240"/>
      <c r="F24" s="241"/>
      <c r="G24" s="237" t="s">
        <v>660</v>
      </c>
      <c r="H24" s="238"/>
      <c r="I24" s="238"/>
      <c r="J24" s="238"/>
      <c r="K24" s="238"/>
      <c r="L24" s="238"/>
      <c r="M24" s="238"/>
      <c r="N24" s="238"/>
      <c r="O24" s="238"/>
      <c r="P24" s="263" t="s">
        <v>661</v>
      </c>
      <c r="Q24" s="263"/>
      <c r="R24" s="263"/>
      <c r="S24" s="263"/>
      <c r="T24" s="263"/>
      <c r="U24" s="263"/>
      <c r="V24" s="263"/>
      <c r="W24" s="263"/>
      <c r="X24" s="263" t="s">
        <v>504</v>
      </c>
      <c r="Y24" s="263"/>
      <c r="Z24" s="263"/>
      <c r="AA24" s="263"/>
      <c r="AB24" s="260"/>
      <c r="AC24" s="309"/>
      <c r="AD24" s="310"/>
      <c r="AE24" s="310"/>
      <c r="AF24" s="310"/>
      <c r="AG24" s="310"/>
      <c r="AH24" s="310"/>
      <c r="AI24" s="310"/>
      <c r="AJ24" s="310"/>
      <c r="AK24" s="310"/>
      <c r="AL24" s="311"/>
      <c r="AM24" s="16"/>
      <c r="AO24" s="61" t="s">
        <v>661</v>
      </c>
      <c r="AP24" s="61" t="s">
        <v>504</v>
      </c>
    </row>
    <row r="25" spans="1:51" ht="13.75" customHeight="1">
      <c r="A25" s="12">
        <f>ROW()</f>
        <v>25</v>
      </c>
      <c r="B25" s="38"/>
      <c r="C25" s="322" t="s">
        <v>662</v>
      </c>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4"/>
      <c r="AM25" s="16"/>
      <c r="AO25" s="138"/>
      <c r="AP25" s="138"/>
    </row>
    <row r="26" spans="1:51" ht="13.75" customHeight="1">
      <c r="A26" s="12">
        <f>ROW()</f>
        <v>26</v>
      </c>
      <c r="B26" s="38"/>
      <c r="C26" s="259" t="s">
        <v>663</v>
      </c>
      <c r="D26" s="240"/>
      <c r="E26" s="240"/>
      <c r="F26" s="241"/>
      <c r="G26" s="237" t="s">
        <v>664</v>
      </c>
      <c r="H26" s="238"/>
      <c r="I26" s="238"/>
      <c r="J26" s="238"/>
      <c r="K26" s="238"/>
      <c r="L26" s="238"/>
      <c r="M26" s="238"/>
      <c r="N26" s="238"/>
      <c r="O26" s="238"/>
      <c r="P26" s="238"/>
      <c r="Q26" s="238"/>
      <c r="R26" s="238"/>
      <c r="S26" s="238"/>
      <c r="T26" s="238"/>
      <c r="U26" s="238"/>
      <c r="V26" s="238"/>
      <c r="W26" s="238"/>
      <c r="X26" s="238" t="s">
        <v>480</v>
      </c>
      <c r="Y26" s="238"/>
      <c r="Z26" s="238"/>
      <c r="AA26" s="238"/>
      <c r="AB26" s="239"/>
      <c r="AC26" s="237"/>
      <c r="AD26" s="238"/>
      <c r="AE26" s="238"/>
      <c r="AF26" s="238"/>
      <c r="AG26" s="238"/>
      <c r="AH26" s="238"/>
      <c r="AI26" s="238"/>
      <c r="AJ26" s="238"/>
      <c r="AK26" s="238"/>
      <c r="AL26" s="239"/>
      <c r="AM26" s="16"/>
      <c r="AO26" s="65" t="s">
        <v>67</v>
      </c>
      <c r="AP26" s="52" t="s">
        <v>480</v>
      </c>
      <c r="AQ26" s="141" t="s">
        <v>516</v>
      </c>
      <c r="AR26" s="64"/>
      <c r="AY26" s="54"/>
    </row>
    <row r="27" spans="1:51" ht="13.75" customHeight="1">
      <c r="A27" s="12">
        <f>ROW()</f>
        <v>27</v>
      </c>
      <c r="B27" s="38"/>
      <c r="C27" s="256" t="s">
        <v>665</v>
      </c>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8"/>
      <c r="AC27" s="256"/>
      <c r="AD27" s="257"/>
      <c r="AE27" s="257"/>
      <c r="AF27" s="257"/>
      <c r="AG27" s="257"/>
      <c r="AH27" s="257"/>
      <c r="AI27" s="257"/>
      <c r="AJ27" s="257"/>
      <c r="AK27" s="257"/>
      <c r="AL27" s="258"/>
      <c r="AM27" s="16"/>
    </row>
    <row r="28" spans="1:51" ht="13.75" customHeight="1">
      <c r="A28" s="12">
        <f>ROW()</f>
        <v>28</v>
      </c>
      <c r="B28" s="72"/>
      <c r="C28" s="285" t="s">
        <v>666</v>
      </c>
      <c r="D28" s="286"/>
      <c r="E28" s="286"/>
      <c r="F28" s="290"/>
      <c r="G28" s="237" t="s">
        <v>667</v>
      </c>
      <c r="H28" s="238"/>
      <c r="I28" s="238"/>
      <c r="J28" s="238"/>
      <c r="K28" s="238"/>
      <c r="L28" s="238"/>
      <c r="M28" s="238"/>
      <c r="N28" s="238"/>
      <c r="O28" s="238"/>
      <c r="P28" s="238"/>
      <c r="Q28" s="238"/>
      <c r="R28" s="238"/>
      <c r="S28" s="238"/>
      <c r="T28" s="238"/>
      <c r="U28" s="238"/>
      <c r="V28" s="238"/>
      <c r="W28" s="238"/>
      <c r="X28" s="238" t="s">
        <v>67</v>
      </c>
      <c r="Y28" s="238"/>
      <c r="Z28" s="238"/>
      <c r="AA28" s="238"/>
      <c r="AB28" s="239"/>
      <c r="AC28" s="237"/>
      <c r="AD28" s="238"/>
      <c r="AE28" s="238"/>
      <c r="AF28" s="238"/>
      <c r="AG28" s="238"/>
      <c r="AH28" s="238"/>
      <c r="AI28" s="238"/>
      <c r="AJ28" s="238"/>
      <c r="AK28" s="238"/>
      <c r="AL28" s="239"/>
      <c r="AM28" s="16"/>
      <c r="AO28" s="52" t="s">
        <v>67</v>
      </c>
      <c r="AP28" s="48" t="s">
        <v>464</v>
      </c>
      <c r="AQ28" s="48" t="s">
        <v>466</v>
      </c>
      <c r="AR28" s="48" t="s">
        <v>668</v>
      </c>
      <c r="AS28" s="67"/>
      <c r="AT28" s="130"/>
      <c r="AY28" s="54"/>
    </row>
    <row r="29" spans="1:51" ht="13.75" customHeight="1">
      <c r="A29" s="12">
        <f>ROW()</f>
        <v>29</v>
      </c>
      <c r="B29" s="72"/>
      <c r="C29" s="285" t="s">
        <v>669</v>
      </c>
      <c r="D29" s="286"/>
      <c r="E29" s="286"/>
      <c r="F29" s="290"/>
      <c r="G29" s="237" t="s">
        <v>670</v>
      </c>
      <c r="H29" s="238"/>
      <c r="I29" s="238"/>
      <c r="J29" s="238"/>
      <c r="K29" s="238"/>
      <c r="L29" s="238"/>
      <c r="M29" s="238"/>
      <c r="N29" s="238"/>
      <c r="O29" s="238"/>
      <c r="P29" s="238"/>
      <c r="Q29" s="238"/>
      <c r="R29" s="238"/>
      <c r="S29" s="238"/>
      <c r="T29" s="238"/>
      <c r="U29" s="238"/>
      <c r="V29" s="238"/>
      <c r="W29" s="238"/>
      <c r="X29" s="238" t="s">
        <v>67</v>
      </c>
      <c r="Y29" s="238"/>
      <c r="Z29" s="238"/>
      <c r="AA29" s="238"/>
      <c r="AB29" s="239"/>
      <c r="AC29" s="291"/>
      <c r="AD29" s="292"/>
      <c r="AE29" s="292"/>
      <c r="AF29" s="292"/>
      <c r="AG29" s="292"/>
      <c r="AH29" s="292"/>
      <c r="AI29" s="292"/>
      <c r="AJ29" s="292"/>
      <c r="AK29" s="292"/>
      <c r="AL29" s="293"/>
      <c r="AM29" s="16"/>
      <c r="AO29" s="52" t="s">
        <v>67</v>
      </c>
      <c r="AP29" s="48" t="s">
        <v>470</v>
      </c>
      <c r="AQ29" s="48" t="s">
        <v>671</v>
      </c>
      <c r="AR29" s="67"/>
      <c r="AT29" s="130"/>
      <c r="AY29" s="54"/>
    </row>
    <row r="30" spans="1:51" ht="13.75" customHeight="1">
      <c r="A30" s="12">
        <f>ROW()</f>
        <v>30</v>
      </c>
      <c r="B30" s="72"/>
      <c r="C30" s="285" t="s">
        <v>672</v>
      </c>
      <c r="D30" s="286"/>
      <c r="E30" s="286"/>
      <c r="F30" s="290"/>
      <c r="G30" s="237" t="s">
        <v>673</v>
      </c>
      <c r="H30" s="238"/>
      <c r="I30" s="238"/>
      <c r="J30" s="238"/>
      <c r="K30" s="238"/>
      <c r="L30" s="238"/>
      <c r="M30" s="238"/>
      <c r="N30" s="238"/>
      <c r="O30" s="238"/>
      <c r="P30" s="238"/>
      <c r="Q30" s="238"/>
      <c r="R30" s="238"/>
      <c r="S30" s="238"/>
      <c r="T30" s="238"/>
      <c r="U30" s="238"/>
      <c r="V30" s="238"/>
      <c r="W30" s="238"/>
      <c r="X30" s="238" t="s">
        <v>674</v>
      </c>
      <c r="Y30" s="238"/>
      <c r="Z30" s="238"/>
      <c r="AA30" s="238"/>
      <c r="AB30" s="239"/>
      <c r="AC30" s="291"/>
      <c r="AD30" s="292"/>
      <c r="AE30" s="292"/>
      <c r="AF30" s="292"/>
      <c r="AG30" s="292"/>
      <c r="AH30" s="292"/>
      <c r="AI30" s="292"/>
      <c r="AJ30" s="292"/>
      <c r="AK30" s="292"/>
      <c r="AL30" s="293"/>
      <c r="AM30" s="16"/>
      <c r="AO30" s="65" t="s">
        <v>67</v>
      </c>
      <c r="AP30" s="52" t="s">
        <v>674</v>
      </c>
      <c r="AQ30" s="48" t="s">
        <v>675</v>
      </c>
      <c r="AR30" s="48" t="s">
        <v>676</v>
      </c>
      <c r="AT30" s="130"/>
      <c r="AY30" s="54"/>
    </row>
    <row r="31" spans="1:51" ht="13.75" customHeight="1">
      <c r="A31" s="12">
        <f>ROW()</f>
        <v>31</v>
      </c>
      <c r="B31" s="38"/>
      <c r="C31" s="256" t="s">
        <v>677</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M31" s="16"/>
      <c r="AR31" s="90"/>
    </row>
    <row r="32" spans="1:51" ht="13.75" customHeight="1">
      <c r="A32" s="12">
        <f>ROW()</f>
        <v>32</v>
      </c>
      <c r="B32" s="72"/>
      <c r="C32" s="285" t="s">
        <v>678</v>
      </c>
      <c r="D32" s="286"/>
      <c r="E32" s="286"/>
      <c r="F32" s="290"/>
      <c r="G32" s="237" t="s">
        <v>679</v>
      </c>
      <c r="H32" s="238"/>
      <c r="I32" s="238"/>
      <c r="J32" s="238"/>
      <c r="K32" s="238"/>
      <c r="L32" s="238"/>
      <c r="M32" s="238"/>
      <c r="N32" s="238"/>
      <c r="O32" s="238"/>
      <c r="P32" s="238"/>
      <c r="Q32" s="238"/>
      <c r="R32" s="238"/>
      <c r="S32" s="238"/>
      <c r="T32" s="238"/>
      <c r="U32" s="238"/>
      <c r="V32" s="238"/>
      <c r="W32" s="238"/>
      <c r="X32" s="238" t="s">
        <v>466</v>
      </c>
      <c r="Y32" s="238"/>
      <c r="Z32" s="238"/>
      <c r="AA32" s="238"/>
      <c r="AB32" s="239"/>
      <c r="AC32" s="237"/>
      <c r="AD32" s="238"/>
      <c r="AE32" s="238"/>
      <c r="AF32" s="238"/>
      <c r="AG32" s="238"/>
      <c r="AH32" s="238"/>
      <c r="AI32" s="238"/>
      <c r="AJ32" s="238"/>
      <c r="AK32" s="238"/>
      <c r="AL32" s="239"/>
      <c r="AM32" s="16"/>
      <c r="AO32" s="65" t="s">
        <v>67</v>
      </c>
      <c r="AP32" s="48" t="s">
        <v>464</v>
      </c>
      <c r="AQ32" s="51" t="s">
        <v>466</v>
      </c>
      <c r="AR32" s="67"/>
      <c r="AT32" s="130"/>
      <c r="AY32" s="54"/>
    </row>
    <row r="33" spans="1:51" ht="13.75" customHeight="1">
      <c r="A33" s="12">
        <f>ROW()</f>
        <v>33</v>
      </c>
      <c r="B33" s="72"/>
      <c r="C33" s="285" t="s">
        <v>680</v>
      </c>
      <c r="D33" s="286"/>
      <c r="E33" s="286"/>
      <c r="F33" s="290"/>
      <c r="G33" s="237" t="s">
        <v>681</v>
      </c>
      <c r="H33" s="238"/>
      <c r="I33" s="238"/>
      <c r="J33" s="238"/>
      <c r="K33" s="238"/>
      <c r="L33" s="238"/>
      <c r="M33" s="238"/>
      <c r="N33" s="238"/>
      <c r="O33" s="238"/>
      <c r="P33" s="238"/>
      <c r="Q33" s="238"/>
      <c r="R33" s="238"/>
      <c r="S33" s="238"/>
      <c r="T33" s="238"/>
      <c r="U33" s="238"/>
      <c r="V33" s="238"/>
      <c r="W33" s="238"/>
      <c r="X33" s="238" t="s">
        <v>675</v>
      </c>
      <c r="Y33" s="238"/>
      <c r="Z33" s="238"/>
      <c r="AA33" s="238"/>
      <c r="AB33" s="239"/>
      <c r="AC33" s="237"/>
      <c r="AD33" s="238"/>
      <c r="AE33" s="238"/>
      <c r="AF33" s="238"/>
      <c r="AG33" s="238"/>
      <c r="AH33" s="238"/>
      <c r="AI33" s="238"/>
      <c r="AJ33" s="238"/>
      <c r="AK33" s="238"/>
      <c r="AL33" s="239"/>
      <c r="AM33" s="16"/>
      <c r="AO33" s="65" t="s">
        <v>67</v>
      </c>
      <c r="AP33" s="51" t="s">
        <v>675</v>
      </c>
      <c r="AQ33" s="48" t="s">
        <v>676</v>
      </c>
      <c r="AT33" s="146"/>
      <c r="AY33" s="54"/>
    </row>
    <row r="34" spans="1:51" ht="13.75" customHeight="1">
      <c r="A34" s="12">
        <f>ROW()</f>
        <v>34</v>
      </c>
      <c r="B34" s="72"/>
      <c r="C34" s="285" t="s">
        <v>682</v>
      </c>
      <c r="D34" s="286"/>
      <c r="E34" s="286"/>
      <c r="F34" s="290"/>
      <c r="G34" s="237" t="s">
        <v>683</v>
      </c>
      <c r="H34" s="238"/>
      <c r="I34" s="238"/>
      <c r="J34" s="238"/>
      <c r="K34" s="238"/>
      <c r="L34" s="238"/>
      <c r="M34" s="238"/>
      <c r="N34" s="238"/>
      <c r="O34" s="238"/>
      <c r="P34" s="238"/>
      <c r="Q34" s="238"/>
      <c r="R34" s="238"/>
      <c r="S34" s="238"/>
      <c r="T34" s="238"/>
      <c r="U34" s="238"/>
      <c r="V34" s="238"/>
      <c r="W34" s="238"/>
      <c r="X34" s="238" t="s">
        <v>470</v>
      </c>
      <c r="Y34" s="238"/>
      <c r="Z34" s="238"/>
      <c r="AA34" s="238"/>
      <c r="AB34" s="239"/>
      <c r="AC34" s="237"/>
      <c r="AD34" s="238"/>
      <c r="AE34" s="238"/>
      <c r="AF34" s="238"/>
      <c r="AG34" s="238"/>
      <c r="AH34" s="238"/>
      <c r="AI34" s="238"/>
      <c r="AJ34" s="238"/>
      <c r="AK34" s="238"/>
      <c r="AL34" s="239"/>
      <c r="AM34" s="16"/>
      <c r="AO34" s="65" t="s">
        <v>67</v>
      </c>
      <c r="AP34" s="51" t="s">
        <v>470</v>
      </c>
      <c r="AQ34" s="48" t="s">
        <v>671</v>
      </c>
      <c r="AR34" s="67"/>
      <c r="AT34" s="130"/>
      <c r="AY34" s="54"/>
    </row>
    <row r="35" spans="1:51" ht="13.75" customHeight="1">
      <c r="A35" s="12">
        <f>ROW()</f>
        <v>35</v>
      </c>
      <c r="B35" s="72"/>
      <c r="C35" s="285" t="s">
        <v>684</v>
      </c>
      <c r="D35" s="286"/>
      <c r="E35" s="286"/>
      <c r="F35" s="290"/>
      <c r="G35" s="237" t="s">
        <v>685</v>
      </c>
      <c r="H35" s="238"/>
      <c r="I35" s="238"/>
      <c r="J35" s="238"/>
      <c r="K35" s="238"/>
      <c r="L35" s="238"/>
      <c r="M35" s="238"/>
      <c r="N35" s="238"/>
      <c r="O35" s="238"/>
      <c r="P35" s="238"/>
      <c r="Q35" s="238"/>
      <c r="R35" s="238"/>
      <c r="S35" s="238"/>
      <c r="T35" s="238"/>
      <c r="U35" s="238"/>
      <c r="V35" s="238"/>
      <c r="W35" s="238"/>
      <c r="X35" s="238" t="s">
        <v>686</v>
      </c>
      <c r="Y35" s="238"/>
      <c r="Z35" s="238"/>
      <c r="AA35" s="238"/>
      <c r="AB35" s="239"/>
      <c r="AC35" s="291"/>
      <c r="AD35" s="292"/>
      <c r="AE35" s="292"/>
      <c r="AF35" s="292"/>
      <c r="AG35" s="292"/>
      <c r="AH35" s="292"/>
      <c r="AI35" s="292"/>
      <c r="AJ35" s="292"/>
      <c r="AK35" s="292"/>
      <c r="AL35" s="293"/>
      <c r="AM35" s="16"/>
      <c r="AO35" s="65" t="s">
        <v>67</v>
      </c>
      <c r="AP35" s="51" t="s">
        <v>686</v>
      </c>
      <c r="AQ35" s="48" t="s">
        <v>687</v>
      </c>
      <c r="AR35" s="67"/>
      <c r="AT35" s="130"/>
      <c r="AY35" s="54"/>
    </row>
    <row r="36" spans="1:51" ht="13.75" customHeight="1">
      <c r="A36" s="12">
        <f>ROW()</f>
        <v>36</v>
      </c>
      <c r="B36" s="38"/>
      <c r="C36" s="259" t="s">
        <v>688</v>
      </c>
      <c r="D36" s="240"/>
      <c r="E36" s="240"/>
      <c r="F36" s="241"/>
      <c r="G36" s="237" t="s">
        <v>689</v>
      </c>
      <c r="H36" s="238"/>
      <c r="I36" s="238"/>
      <c r="J36" s="238"/>
      <c r="K36" s="238"/>
      <c r="L36" s="238"/>
      <c r="M36" s="238"/>
      <c r="N36" s="238"/>
      <c r="O36" s="238"/>
      <c r="P36" s="238"/>
      <c r="Q36" s="238"/>
      <c r="R36" s="238"/>
      <c r="S36" s="263" t="s">
        <v>690</v>
      </c>
      <c r="T36" s="263"/>
      <c r="U36" s="263"/>
      <c r="V36" s="263"/>
      <c r="W36" s="263"/>
      <c r="X36" s="263"/>
      <c r="Y36" s="263"/>
      <c r="Z36" s="263"/>
      <c r="AA36" s="263"/>
      <c r="AB36" s="260"/>
      <c r="AC36" s="237"/>
      <c r="AD36" s="238"/>
      <c r="AE36" s="238"/>
      <c r="AF36" s="238"/>
      <c r="AG36" s="238"/>
      <c r="AH36" s="238"/>
      <c r="AI36" s="238"/>
      <c r="AJ36" s="238"/>
      <c r="AK36" s="238"/>
      <c r="AL36" s="239"/>
      <c r="AM36" s="16"/>
      <c r="AO36" s="65" t="s">
        <v>67</v>
      </c>
      <c r="AP36" s="52" t="s">
        <v>690</v>
      </c>
      <c r="AQ36" s="141" t="s">
        <v>691</v>
      </c>
      <c r="AR36" s="141" t="s">
        <v>692</v>
      </c>
      <c r="AS36" s="64"/>
    </row>
    <row r="37" spans="1:51" ht="13.75" customHeight="1">
      <c r="A37" s="12">
        <f>ROW()</f>
        <v>37</v>
      </c>
      <c r="B37" s="38"/>
      <c r="C37" s="322" t="s">
        <v>693</v>
      </c>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4"/>
      <c r="AM37" s="16"/>
    </row>
    <row r="38" spans="1:51" ht="13.75" customHeight="1">
      <c r="A38" s="12">
        <f>ROW()</f>
        <v>38</v>
      </c>
      <c r="B38" s="38"/>
      <c r="C38" s="237" t="s">
        <v>694</v>
      </c>
      <c r="D38" s="238"/>
      <c r="E38" s="238"/>
      <c r="F38" s="239"/>
      <c r="G38" s="237" t="s">
        <v>695</v>
      </c>
      <c r="H38" s="238"/>
      <c r="I38" s="238"/>
      <c r="J38" s="238"/>
      <c r="K38" s="238"/>
      <c r="L38" s="238"/>
      <c r="M38" s="238"/>
      <c r="N38" s="238"/>
      <c r="O38" s="238"/>
      <c r="P38" s="238"/>
      <c r="Q38" s="238"/>
      <c r="R38" s="238"/>
      <c r="S38" s="238"/>
      <c r="T38" s="238"/>
      <c r="U38" s="238"/>
      <c r="V38" s="238"/>
      <c r="W38" s="263" t="s">
        <v>696</v>
      </c>
      <c r="X38" s="263"/>
      <c r="Y38" s="263"/>
      <c r="Z38" s="263"/>
      <c r="AA38" s="263"/>
      <c r="AB38" s="260"/>
      <c r="AC38" s="237"/>
      <c r="AD38" s="238"/>
      <c r="AE38" s="238"/>
      <c r="AF38" s="238"/>
      <c r="AG38" s="238"/>
      <c r="AH38" s="238"/>
      <c r="AI38" s="238"/>
      <c r="AJ38" s="238"/>
      <c r="AK38" s="238"/>
      <c r="AL38" s="239"/>
      <c r="AM38" s="16"/>
      <c r="AO38" s="65" t="s">
        <v>67</v>
      </c>
      <c r="AP38" s="65" t="s">
        <v>697</v>
      </c>
      <c r="AQ38" s="52" t="s">
        <v>696</v>
      </c>
      <c r="AR38" s="65" t="s">
        <v>698</v>
      </c>
      <c r="AS38" s="65" t="s">
        <v>699</v>
      </c>
      <c r="AT38" s="65" t="s">
        <v>700</v>
      </c>
      <c r="AU38" s="65" t="s">
        <v>701</v>
      </c>
      <c r="AV38" s="64"/>
    </row>
    <row r="39" spans="1:51" ht="13.75" customHeight="1">
      <c r="A39" s="12">
        <f>ROW()</f>
        <v>39</v>
      </c>
      <c r="B39" s="38"/>
      <c r="C39" s="256" t="s">
        <v>702</v>
      </c>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8"/>
      <c r="AM39" s="16"/>
    </row>
    <row r="40" spans="1:51" ht="13.75" customHeight="1">
      <c r="A40" s="12">
        <f>ROW()</f>
        <v>40</v>
      </c>
      <c r="B40" s="38"/>
      <c r="C40" s="259" t="s">
        <v>703</v>
      </c>
      <c r="D40" s="240"/>
      <c r="E40" s="240"/>
      <c r="F40" s="241"/>
      <c r="G40" s="237" t="s">
        <v>704</v>
      </c>
      <c r="H40" s="238"/>
      <c r="I40" s="238"/>
      <c r="J40" s="238"/>
      <c r="K40" s="238"/>
      <c r="L40" s="238"/>
      <c r="M40" s="238"/>
      <c r="N40" s="238"/>
      <c r="O40" s="238"/>
      <c r="P40" s="238"/>
      <c r="Q40" s="238"/>
      <c r="R40" s="238"/>
      <c r="S40" s="238"/>
      <c r="T40" s="238"/>
      <c r="U40" s="238"/>
      <c r="V40" s="238"/>
      <c r="W40" s="238"/>
      <c r="X40" s="263" t="s">
        <v>67</v>
      </c>
      <c r="Y40" s="263"/>
      <c r="Z40" s="263"/>
      <c r="AA40" s="263"/>
      <c r="AB40" s="260"/>
      <c r="AC40" s="237"/>
      <c r="AD40" s="238"/>
      <c r="AE40" s="238"/>
      <c r="AF40" s="238"/>
      <c r="AG40" s="238"/>
      <c r="AH40" s="238"/>
      <c r="AI40" s="238"/>
      <c r="AJ40" s="238"/>
      <c r="AK40" s="238"/>
      <c r="AL40" s="239"/>
      <c r="AM40" s="16"/>
      <c r="AO40" s="52" t="s">
        <v>67</v>
      </c>
      <c r="AP40" s="141" t="s">
        <v>480</v>
      </c>
      <c r="AQ40" s="141" t="s">
        <v>516</v>
      </c>
      <c r="AR40" s="64"/>
    </row>
    <row r="41" spans="1:51" ht="13.75" customHeight="1">
      <c r="A41" s="12">
        <f>ROW()</f>
        <v>41</v>
      </c>
      <c r="B41" s="38"/>
      <c r="C41" s="256" t="s">
        <v>705</v>
      </c>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8"/>
      <c r="AM41" s="16"/>
      <c r="AO41" s="130"/>
    </row>
    <row r="42" spans="1:51" ht="13.75" customHeight="1">
      <c r="A42" s="12">
        <f>ROW()</f>
        <v>42</v>
      </c>
      <c r="B42" s="38"/>
      <c r="C42" s="256" t="s">
        <v>706</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8"/>
      <c r="AM42" s="16"/>
      <c r="AO42" s="130"/>
    </row>
    <row r="43" spans="1:51" ht="13.75" customHeight="1">
      <c r="A43" s="12">
        <f>ROW()</f>
        <v>43</v>
      </c>
      <c r="B43" s="38"/>
      <c r="C43" s="259" t="s">
        <v>707</v>
      </c>
      <c r="D43" s="240"/>
      <c r="E43" s="240"/>
      <c r="F43" s="241"/>
      <c r="G43" s="237" t="s">
        <v>708</v>
      </c>
      <c r="H43" s="238"/>
      <c r="I43" s="238"/>
      <c r="J43" s="238"/>
      <c r="K43" s="238"/>
      <c r="L43" s="238"/>
      <c r="M43" s="238"/>
      <c r="N43" s="238"/>
      <c r="O43" s="238"/>
      <c r="P43" s="238"/>
      <c r="Q43" s="238"/>
      <c r="R43" s="238"/>
      <c r="S43" s="238"/>
      <c r="T43" s="238"/>
      <c r="U43" s="238"/>
      <c r="V43" s="238"/>
      <c r="W43" s="238"/>
      <c r="X43" s="263" t="s">
        <v>709</v>
      </c>
      <c r="Y43" s="263"/>
      <c r="Z43" s="263"/>
      <c r="AA43" s="263"/>
      <c r="AB43" s="260"/>
      <c r="AC43" s="238"/>
      <c r="AD43" s="238"/>
      <c r="AE43" s="238"/>
      <c r="AF43" s="238"/>
      <c r="AG43" s="238"/>
      <c r="AH43" s="238"/>
      <c r="AI43" s="238"/>
      <c r="AJ43" s="238"/>
      <c r="AK43" s="238"/>
      <c r="AL43" s="239"/>
      <c r="AM43" s="16"/>
      <c r="AO43" s="141" t="s">
        <v>67</v>
      </c>
      <c r="AP43" s="53" t="s">
        <v>709</v>
      </c>
      <c r="AQ43" s="41" t="s">
        <v>710</v>
      </c>
      <c r="AR43" s="64"/>
    </row>
    <row r="44" spans="1:51" ht="13.75" customHeight="1">
      <c r="A44" s="12">
        <f>ROW()</f>
        <v>44</v>
      </c>
      <c r="B44" s="38"/>
      <c r="C44" s="256" t="s">
        <v>711</v>
      </c>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8"/>
      <c r="AM44" s="16"/>
      <c r="AO44" s="130"/>
      <c r="AR44" s="90"/>
    </row>
    <row r="45" spans="1:51" ht="13.75" customHeight="1">
      <c r="A45" s="12">
        <f>ROW()</f>
        <v>45</v>
      </c>
      <c r="B45" s="38"/>
      <c r="C45" s="259" t="s">
        <v>712</v>
      </c>
      <c r="D45" s="240"/>
      <c r="E45" s="240"/>
      <c r="F45" s="241"/>
      <c r="G45" s="237" t="s">
        <v>713</v>
      </c>
      <c r="H45" s="238"/>
      <c r="I45" s="238"/>
      <c r="J45" s="238"/>
      <c r="K45" s="238"/>
      <c r="L45" s="238"/>
      <c r="M45" s="238"/>
      <c r="N45" s="238"/>
      <c r="O45" s="238"/>
      <c r="P45" s="238"/>
      <c r="Q45" s="238"/>
      <c r="R45" s="238"/>
      <c r="S45" s="238"/>
      <c r="T45" s="238"/>
      <c r="U45" s="238"/>
      <c r="V45" s="238"/>
      <c r="W45" s="238"/>
      <c r="X45" s="263" t="s">
        <v>67</v>
      </c>
      <c r="Y45" s="263"/>
      <c r="Z45" s="263"/>
      <c r="AA45" s="263"/>
      <c r="AB45" s="260"/>
      <c r="AC45" s="238"/>
      <c r="AD45" s="238"/>
      <c r="AE45" s="238"/>
      <c r="AF45" s="238"/>
      <c r="AG45" s="238"/>
      <c r="AH45" s="238"/>
      <c r="AI45" s="238"/>
      <c r="AJ45" s="238"/>
      <c r="AK45" s="238"/>
      <c r="AL45" s="239"/>
      <c r="AM45" s="16"/>
      <c r="AO45" s="52" t="s">
        <v>67</v>
      </c>
      <c r="AP45" s="41" t="s">
        <v>709</v>
      </c>
      <c r="AQ45" s="41" t="s">
        <v>710</v>
      </c>
      <c r="AR45" s="64"/>
    </row>
    <row r="46" spans="1:51" ht="13.75" customHeight="1">
      <c r="A46" s="12">
        <f>ROW()</f>
        <v>46</v>
      </c>
      <c r="B46" s="38"/>
      <c r="C46" s="256" t="s">
        <v>714</v>
      </c>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8"/>
      <c r="AM46" s="16"/>
      <c r="AO46" s="130"/>
      <c r="AR46" s="90"/>
    </row>
    <row r="47" spans="1:51" ht="13.75" customHeight="1">
      <c r="A47" s="12">
        <f>ROW()</f>
        <v>47</v>
      </c>
      <c r="B47" s="38"/>
      <c r="C47" s="326" t="s">
        <v>715</v>
      </c>
      <c r="D47" s="327"/>
      <c r="E47" s="327"/>
      <c r="F47" s="327"/>
      <c r="G47" s="237" t="s">
        <v>716</v>
      </c>
      <c r="H47" s="238"/>
      <c r="I47" s="238"/>
      <c r="J47" s="238"/>
      <c r="K47" s="238"/>
      <c r="L47" s="238"/>
      <c r="M47" s="238"/>
      <c r="N47" s="238"/>
      <c r="O47" s="238"/>
      <c r="P47" s="238"/>
      <c r="Q47" s="238"/>
      <c r="R47" s="238"/>
      <c r="S47" s="238"/>
      <c r="T47" s="238"/>
      <c r="U47" s="238"/>
      <c r="V47" s="263" t="s">
        <v>717</v>
      </c>
      <c r="W47" s="263"/>
      <c r="X47" s="263"/>
      <c r="Y47" s="263"/>
      <c r="Z47" s="263"/>
      <c r="AA47" s="263"/>
      <c r="AB47" s="260"/>
      <c r="AC47" s="238"/>
      <c r="AD47" s="238"/>
      <c r="AE47" s="238"/>
      <c r="AF47" s="238"/>
      <c r="AG47" s="238"/>
      <c r="AH47" s="238"/>
      <c r="AI47" s="238"/>
      <c r="AJ47" s="238"/>
      <c r="AK47" s="238"/>
      <c r="AL47" s="239"/>
      <c r="AM47" s="16"/>
      <c r="AO47" s="141" t="s">
        <v>67</v>
      </c>
      <c r="AP47" s="53" t="s">
        <v>717</v>
      </c>
      <c r="AQ47" s="41" t="s">
        <v>718</v>
      </c>
      <c r="AR47" s="64"/>
    </row>
    <row r="48" spans="1:51" ht="13.75" customHeight="1">
      <c r="A48" s="12">
        <f>ROW()</f>
        <v>48</v>
      </c>
      <c r="B48" s="38"/>
      <c r="C48" s="256" t="s">
        <v>719</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8"/>
      <c r="AM48" s="16"/>
      <c r="AO48" s="130"/>
    </row>
    <row r="49" spans="1:51" ht="13.75" customHeight="1">
      <c r="A49" s="12">
        <f>ROW()</f>
        <v>49</v>
      </c>
      <c r="B49" s="38"/>
      <c r="C49" s="237">
        <v>5.1130000000000004</v>
      </c>
      <c r="D49" s="238"/>
      <c r="E49" s="238"/>
      <c r="F49" s="239"/>
      <c r="G49" s="237" t="s">
        <v>720</v>
      </c>
      <c r="H49" s="238"/>
      <c r="I49" s="238"/>
      <c r="J49" s="238"/>
      <c r="K49" s="238"/>
      <c r="L49" s="238"/>
      <c r="M49" s="238"/>
      <c r="N49" s="238"/>
      <c r="O49" s="238"/>
      <c r="P49" s="238"/>
      <c r="Q49" s="263" t="s">
        <v>721</v>
      </c>
      <c r="R49" s="263"/>
      <c r="S49" s="263"/>
      <c r="T49" s="263"/>
      <c r="U49" s="263"/>
      <c r="V49" s="263"/>
      <c r="W49" s="263"/>
      <c r="X49" s="263"/>
      <c r="Y49" s="263"/>
      <c r="Z49" s="263"/>
      <c r="AA49" s="263"/>
      <c r="AB49" s="260"/>
      <c r="AC49" s="237"/>
      <c r="AD49" s="238"/>
      <c r="AE49" s="238"/>
      <c r="AF49" s="238"/>
      <c r="AG49" s="238"/>
      <c r="AH49" s="238"/>
      <c r="AI49" s="238"/>
      <c r="AJ49" s="238"/>
      <c r="AK49" s="238"/>
      <c r="AL49" s="239"/>
      <c r="AM49" s="16"/>
      <c r="AO49" s="141" t="s">
        <v>67</v>
      </c>
      <c r="AP49" s="53" t="s">
        <v>722</v>
      </c>
      <c r="AQ49" s="64" t="s">
        <v>721</v>
      </c>
      <c r="AR49" s="64"/>
    </row>
    <row r="50" spans="1:51" ht="13.75" customHeight="1">
      <c r="A50" s="12">
        <f>ROW()</f>
        <v>50</v>
      </c>
      <c r="B50" s="38"/>
      <c r="C50" s="237">
        <v>5.1130000000000004</v>
      </c>
      <c r="D50" s="238"/>
      <c r="E50" s="238"/>
      <c r="F50" s="239"/>
      <c r="G50" s="237" t="s">
        <v>723</v>
      </c>
      <c r="H50" s="238"/>
      <c r="I50" s="238"/>
      <c r="J50" s="238"/>
      <c r="K50" s="238"/>
      <c r="L50" s="238"/>
      <c r="M50" s="238"/>
      <c r="N50" s="238"/>
      <c r="O50" s="238"/>
      <c r="P50" s="238"/>
      <c r="Q50" s="133"/>
      <c r="R50" s="133"/>
      <c r="S50" s="133"/>
      <c r="T50" s="133"/>
      <c r="U50" s="263" t="s">
        <v>724</v>
      </c>
      <c r="V50" s="263"/>
      <c r="W50" s="263"/>
      <c r="X50" s="325" t="s">
        <v>725</v>
      </c>
      <c r="Y50" s="325"/>
      <c r="Z50" s="263" t="s">
        <v>726</v>
      </c>
      <c r="AA50" s="263"/>
      <c r="AB50" s="263"/>
      <c r="AC50" s="237" t="s">
        <v>265</v>
      </c>
      <c r="AD50" s="238"/>
      <c r="AE50" s="238"/>
      <c r="AF50" s="238"/>
      <c r="AG50" s="238"/>
      <c r="AH50" s="238"/>
      <c r="AI50" s="238"/>
      <c r="AJ50" s="238"/>
      <c r="AK50" s="238"/>
      <c r="AL50" s="239"/>
      <c r="AM50" s="16"/>
      <c r="AO50" s="50" t="s">
        <v>724</v>
      </c>
      <c r="AP50" s="49" t="s">
        <v>726</v>
      </c>
    </row>
    <row r="51" spans="1:51" ht="13.75" customHeight="1">
      <c r="A51" s="12">
        <f>ROW()</f>
        <v>51</v>
      </c>
      <c r="B51" s="38"/>
      <c r="C51" s="259"/>
      <c r="D51" s="240"/>
      <c r="E51" s="240"/>
      <c r="F51" s="241"/>
      <c r="G51" s="237"/>
      <c r="H51" s="238"/>
      <c r="I51" s="238"/>
      <c r="J51" s="238"/>
      <c r="K51" s="238"/>
      <c r="L51" s="238"/>
      <c r="M51" s="238"/>
      <c r="N51" s="238"/>
      <c r="O51" s="238"/>
      <c r="P51" s="238"/>
      <c r="Q51" s="238"/>
      <c r="R51" s="238"/>
      <c r="S51" s="238"/>
      <c r="T51" s="238"/>
      <c r="U51" s="238"/>
      <c r="V51" s="238"/>
      <c r="W51" s="238"/>
      <c r="X51" s="238"/>
      <c r="Y51" s="238"/>
      <c r="Z51" s="238"/>
      <c r="AA51" s="238"/>
      <c r="AB51" s="239"/>
      <c r="AC51" s="237"/>
      <c r="AD51" s="238"/>
      <c r="AE51" s="238"/>
      <c r="AF51" s="238"/>
      <c r="AG51" s="238"/>
      <c r="AH51" s="238"/>
      <c r="AI51" s="238"/>
      <c r="AJ51" s="238"/>
      <c r="AK51" s="238"/>
      <c r="AL51" s="239"/>
      <c r="AM51" s="16"/>
      <c r="AO51" s="45"/>
      <c r="AP51" s="130"/>
      <c r="AY51" s="54"/>
    </row>
    <row r="52" spans="1:51" ht="13.75" customHeight="1">
      <c r="A52" s="12">
        <f>ROW()</f>
        <v>52</v>
      </c>
      <c r="B52" s="38"/>
      <c r="C52" s="259"/>
      <c r="D52" s="240"/>
      <c r="E52" s="240"/>
      <c r="F52" s="241"/>
      <c r="G52" s="237"/>
      <c r="H52" s="238"/>
      <c r="I52" s="238"/>
      <c r="J52" s="238"/>
      <c r="K52" s="238"/>
      <c r="L52" s="238"/>
      <c r="M52" s="238"/>
      <c r="N52" s="238"/>
      <c r="O52" s="238"/>
      <c r="P52" s="238"/>
      <c r="Q52" s="238"/>
      <c r="R52" s="238"/>
      <c r="S52" s="238"/>
      <c r="T52" s="238"/>
      <c r="U52" s="238"/>
      <c r="V52" s="238"/>
      <c r="W52" s="238"/>
      <c r="X52" s="238"/>
      <c r="Y52" s="238"/>
      <c r="Z52" s="238"/>
      <c r="AA52" s="238"/>
      <c r="AB52" s="239"/>
      <c r="AC52" s="237"/>
      <c r="AD52" s="238"/>
      <c r="AE52" s="238"/>
      <c r="AF52" s="238"/>
      <c r="AG52" s="238"/>
      <c r="AH52" s="238"/>
      <c r="AI52" s="238"/>
      <c r="AJ52" s="238"/>
      <c r="AK52" s="238"/>
      <c r="AL52" s="239"/>
      <c r="AM52" s="16"/>
      <c r="AO52" s="45"/>
      <c r="AP52" s="130"/>
      <c r="AY52" s="54"/>
    </row>
    <row r="53" spans="1:51" ht="13.75" customHeight="1">
      <c r="A53" s="12">
        <f>ROW()</f>
        <v>53</v>
      </c>
      <c r="B53" s="38"/>
      <c r="C53" s="259"/>
      <c r="D53" s="240"/>
      <c r="E53" s="240"/>
      <c r="F53" s="241"/>
      <c r="G53" s="237"/>
      <c r="H53" s="238"/>
      <c r="I53" s="238"/>
      <c r="J53" s="238"/>
      <c r="K53" s="238"/>
      <c r="L53" s="238"/>
      <c r="M53" s="238"/>
      <c r="N53" s="238"/>
      <c r="O53" s="238"/>
      <c r="P53" s="238"/>
      <c r="Q53" s="238"/>
      <c r="R53" s="238"/>
      <c r="S53" s="238"/>
      <c r="T53" s="238"/>
      <c r="U53" s="238"/>
      <c r="V53" s="238"/>
      <c r="W53" s="238"/>
      <c r="X53" s="238"/>
      <c r="Y53" s="238"/>
      <c r="Z53" s="238"/>
      <c r="AA53" s="238"/>
      <c r="AB53" s="239"/>
      <c r="AC53" s="237"/>
      <c r="AD53" s="238"/>
      <c r="AE53" s="238"/>
      <c r="AF53" s="238"/>
      <c r="AG53" s="238"/>
      <c r="AH53" s="238"/>
      <c r="AI53" s="238"/>
      <c r="AJ53" s="238"/>
      <c r="AK53" s="238"/>
      <c r="AL53" s="239"/>
      <c r="AM53" s="16"/>
      <c r="AO53" s="45"/>
      <c r="AP53" s="130"/>
      <c r="AY53" s="54"/>
    </row>
    <row r="54" spans="1:51" ht="13.75" customHeight="1">
      <c r="A54" s="12">
        <f>ROW()</f>
        <v>54</v>
      </c>
      <c r="B54" s="38"/>
      <c r="C54" s="259"/>
      <c r="D54" s="240"/>
      <c r="E54" s="240"/>
      <c r="F54" s="241"/>
      <c r="G54" s="237"/>
      <c r="H54" s="238"/>
      <c r="I54" s="238"/>
      <c r="J54" s="238"/>
      <c r="K54" s="238"/>
      <c r="L54" s="238"/>
      <c r="M54" s="238"/>
      <c r="N54" s="238"/>
      <c r="O54" s="238"/>
      <c r="P54" s="238"/>
      <c r="Q54" s="238"/>
      <c r="R54" s="238"/>
      <c r="S54" s="238"/>
      <c r="T54" s="238"/>
      <c r="U54" s="238"/>
      <c r="V54" s="238"/>
      <c r="W54" s="238"/>
      <c r="X54" s="238"/>
      <c r="Y54" s="238"/>
      <c r="Z54" s="238"/>
      <c r="AA54" s="238"/>
      <c r="AB54" s="239"/>
      <c r="AC54" s="237"/>
      <c r="AD54" s="238"/>
      <c r="AE54" s="238"/>
      <c r="AF54" s="238"/>
      <c r="AG54" s="238"/>
      <c r="AH54" s="238"/>
      <c r="AI54" s="238"/>
      <c r="AJ54" s="238"/>
      <c r="AK54" s="238"/>
      <c r="AL54" s="239"/>
      <c r="AM54" s="16"/>
      <c r="AO54" s="45"/>
      <c r="AP54" s="130"/>
      <c r="AY54" s="54"/>
    </row>
    <row r="55" spans="1:51" ht="13.75" customHeight="1">
      <c r="A55" s="12">
        <f>ROW()</f>
        <v>55</v>
      </c>
      <c r="B55" s="38"/>
      <c r="C55" s="259"/>
      <c r="D55" s="240"/>
      <c r="E55" s="240"/>
      <c r="F55" s="241"/>
      <c r="G55" s="237"/>
      <c r="H55" s="238"/>
      <c r="I55" s="238"/>
      <c r="J55" s="238"/>
      <c r="K55" s="238"/>
      <c r="L55" s="238"/>
      <c r="M55" s="238"/>
      <c r="N55" s="238"/>
      <c r="O55" s="238"/>
      <c r="P55" s="238"/>
      <c r="Q55" s="238"/>
      <c r="R55" s="238"/>
      <c r="S55" s="238"/>
      <c r="T55" s="238"/>
      <c r="U55" s="238"/>
      <c r="V55" s="238"/>
      <c r="W55" s="238"/>
      <c r="X55" s="238"/>
      <c r="Y55" s="238"/>
      <c r="Z55" s="238"/>
      <c r="AA55" s="238"/>
      <c r="AB55" s="239"/>
      <c r="AC55" s="237"/>
      <c r="AD55" s="238"/>
      <c r="AE55" s="238"/>
      <c r="AF55" s="238"/>
      <c r="AG55" s="238"/>
      <c r="AH55" s="238"/>
      <c r="AI55" s="238"/>
      <c r="AJ55" s="238"/>
      <c r="AK55" s="238"/>
      <c r="AL55" s="239"/>
      <c r="AM55" s="16"/>
      <c r="AO55" s="45"/>
      <c r="AP55" s="130"/>
      <c r="AY55" s="54"/>
    </row>
    <row r="56" spans="1:51" ht="13.75" customHeight="1">
      <c r="A56" s="12">
        <f>ROW()</f>
        <v>56</v>
      </c>
      <c r="B56" s="38"/>
      <c r="C56" s="259"/>
      <c r="D56" s="240"/>
      <c r="E56" s="240"/>
      <c r="F56" s="241"/>
      <c r="G56" s="237"/>
      <c r="H56" s="238"/>
      <c r="I56" s="238"/>
      <c r="J56" s="238"/>
      <c r="K56" s="238"/>
      <c r="L56" s="238"/>
      <c r="M56" s="238"/>
      <c r="N56" s="238"/>
      <c r="O56" s="238"/>
      <c r="P56" s="238"/>
      <c r="Q56" s="238"/>
      <c r="R56" s="238"/>
      <c r="S56" s="238"/>
      <c r="T56" s="238"/>
      <c r="U56" s="238"/>
      <c r="V56" s="238"/>
      <c r="W56" s="238"/>
      <c r="X56" s="238"/>
      <c r="Y56" s="238"/>
      <c r="Z56" s="238"/>
      <c r="AA56" s="238"/>
      <c r="AB56" s="239"/>
      <c r="AC56" s="237"/>
      <c r="AD56" s="238"/>
      <c r="AE56" s="238"/>
      <c r="AF56" s="238"/>
      <c r="AG56" s="238"/>
      <c r="AH56" s="238"/>
      <c r="AI56" s="238"/>
      <c r="AJ56" s="238"/>
      <c r="AK56" s="238"/>
      <c r="AL56" s="239"/>
      <c r="AM56" s="16"/>
      <c r="AO56" s="45"/>
      <c r="AP56" s="130"/>
      <c r="AY56" s="54"/>
    </row>
    <row r="57" spans="1:51" ht="13.75" customHeight="1">
      <c r="A57" s="12">
        <f>ROW()</f>
        <v>57</v>
      </c>
      <c r="B57" s="38"/>
      <c r="C57" s="259"/>
      <c r="D57" s="240"/>
      <c r="E57" s="240"/>
      <c r="F57" s="241"/>
      <c r="G57" s="237"/>
      <c r="H57" s="238"/>
      <c r="I57" s="238"/>
      <c r="J57" s="238"/>
      <c r="K57" s="238"/>
      <c r="L57" s="238"/>
      <c r="M57" s="238"/>
      <c r="N57" s="238"/>
      <c r="O57" s="238"/>
      <c r="P57" s="238"/>
      <c r="Q57" s="238"/>
      <c r="R57" s="238"/>
      <c r="S57" s="238"/>
      <c r="T57" s="238"/>
      <c r="U57" s="238"/>
      <c r="V57" s="238"/>
      <c r="W57" s="238"/>
      <c r="X57" s="238"/>
      <c r="Y57" s="238"/>
      <c r="Z57" s="238"/>
      <c r="AA57" s="238"/>
      <c r="AB57" s="239"/>
      <c r="AC57" s="237"/>
      <c r="AD57" s="238"/>
      <c r="AE57" s="238"/>
      <c r="AF57" s="238"/>
      <c r="AG57" s="238"/>
      <c r="AH57" s="238"/>
      <c r="AI57" s="238"/>
      <c r="AJ57" s="238"/>
      <c r="AK57" s="238"/>
      <c r="AL57" s="239"/>
      <c r="AM57" s="16"/>
      <c r="AO57" s="45"/>
      <c r="AP57" s="130"/>
      <c r="AY57" s="54"/>
    </row>
    <row r="58" spans="1:51" ht="13.75" customHeight="1">
      <c r="A58" s="12">
        <f>ROW()</f>
        <v>58</v>
      </c>
      <c r="B58" s="38"/>
      <c r="C58" s="259"/>
      <c r="D58" s="240"/>
      <c r="E58" s="240"/>
      <c r="F58" s="241"/>
      <c r="G58" s="237"/>
      <c r="H58" s="238"/>
      <c r="I58" s="238"/>
      <c r="J58" s="238"/>
      <c r="K58" s="238"/>
      <c r="L58" s="238"/>
      <c r="M58" s="238"/>
      <c r="N58" s="238"/>
      <c r="O58" s="238"/>
      <c r="P58" s="238"/>
      <c r="Q58" s="238"/>
      <c r="R58" s="238"/>
      <c r="S58" s="238"/>
      <c r="T58" s="238"/>
      <c r="U58" s="238"/>
      <c r="V58" s="238"/>
      <c r="W58" s="238"/>
      <c r="X58" s="238"/>
      <c r="Y58" s="238"/>
      <c r="Z58" s="238"/>
      <c r="AA58" s="238"/>
      <c r="AB58" s="239"/>
      <c r="AC58" s="237"/>
      <c r="AD58" s="238"/>
      <c r="AE58" s="238"/>
      <c r="AF58" s="238"/>
      <c r="AG58" s="238"/>
      <c r="AH58" s="238"/>
      <c r="AI58" s="238"/>
      <c r="AJ58" s="238"/>
      <c r="AK58" s="238"/>
      <c r="AL58" s="239"/>
      <c r="AM58" s="16"/>
      <c r="AO58" s="45"/>
      <c r="AP58" s="130"/>
      <c r="AY58" s="54"/>
    </row>
    <row r="59" spans="1:51" ht="13.75" customHeight="1">
      <c r="A59" s="12">
        <f>ROW()</f>
        <v>59</v>
      </c>
      <c r="B59" s="38"/>
      <c r="C59" s="259"/>
      <c r="D59" s="240"/>
      <c r="E59" s="240"/>
      <c r="F59" s="241"/>
      <c r="G59" s="237"/>
      <c r="H59" s="238"/>
      <c r="I59" s="238"/>
      <c r="J59" s="238"/>
      <c r="K59" s="238"/>
      <c r="L59" s="238"/>
      <c r="M59" s="238"/>
      <c r="N59" s="238"/>
      <c r="O59" s="238"/>
      <c r="P59" s="238"/>
      <c r="Q59" s="238"/>
      <c r="R59" s="238"/>
      <c r="S59" s="238"/>
      <c r="T59" s="238"/>
      <c r="U59" s="238"/>
      <c r="V59" s="238"/>
      <c r="W59" s="238"/>
      <c r="X59" s="238"/>
      <c r="Y59" s="238"/>
      <c r="Z59" s="238"/>
      <c r="AA59" s="238"/>
      <c r="AB59" s="239"/>
      <c r="AC59" s="237"/>
      <c r="AD59" s="238"/>
      <c r="AE59" s="238"/>
      <c r="AF59" s="238"/>
      <c r="AG59" s="238"/>
      <c r="AH59" s="238"/>
      <c r="AI59" s="238"/>
      <c r="AJ59" s="238"/>
      <c r="AK59" s="238"/>
      <c r="AL59" s="239"/>
      <c r="AM59" s="16"/>
      <c r="AO59" s="45"/>
      <c r="AP59" s="130"/>
      <c r="AY59" s="54"/>
    </row>
    <row r="60" spans="1:51" ht="13.75" customHeight="1">
      <c r="A60" s="12">
        <f>ROW()</f>
        <v>60</v>
      </c>
      <c r="B60" s="38"/>
      <c r="C60" s="259"/>
      <c r="D60" s="240"/>
      <c r="E60" s="240"/>
      <c r="F60" s="241"/>
      <c r="G60" s="237"/>
      <c r="H60" s="238"/>
      <c r="I60" s="238"/>
      <c r="J60" s="238"/>
      <c r="K60" s="238"/>
      <c r="L60" s="238"/>
      <c r="M60" s="238"/>
      <c r="N60" s="238"/>
      <c r="O60" s="238"/>
      <c r="P60" s="238"/>
      <c r="Q60" s="238"/>
      <c r="R60" s="238"/>
      <c r="S60" s="238"/>
      <c r="T60" s="238"/>
      <c r="U60" s="238"/>
      <c r="V60" s="238"/>
      <c r="W60" s="238"/>
      <c r="X60" s="238"/>
      <c r="Y60" s="238"/>
      <c r="Z60" s="238"/>
      <c r="AA60" s="238"/>
      <c r="AB60" s="239"/>
      <c r="AC60" s="237"/>
      <c r="AD60" s="238"/>
      <c r="AE60" s="238"/>
      <c r="AF60" s="238"/>
      <c r="AG60" s="238"/>
      <c r="AH60" s="238"/>
      <c r="AI60" s="238"/>
      <c r="AJ60" s="238"/>
      <c r="AK60" s="238"/>
      <c r="AL60" s="239"/>
      <c r="AM60" s="16"/>
      <c r="AO60" s="45"/>
      <c r="AP60" s="130"/>
      <c r="AY60" s="54"/>
    </row>
    <row r="61" spans="1:51" ht="13.75" customHeight="1">
      <c r="A61" s="12">
        <f>ROW()</f>
        <v>61</v>
      </c>
      <c r="B61" s="38"/>
      <c r="C61" s="259"/>
      <c r="D61" s="240"/>
      <c r="E61" s="240"/>
      <c r="F61" s="241"/>
      <c r="G61" s="237"/>
      <c r="H61" s="238"/>
      <c r="I61" s="238"/>
      <c r="J61" s="238"/>
      <c r="K61" s="238"/>
      <c r="L61" s="238"/>
      <c r="M61" s="238"/>
      <c r="N61" s="238"/>
      <c r="O61" s="238"/>
      <c r="P61" s="238"/>
      <c r="Q61" s="238"/>
      <c r="R61" s="238"/>
      <c r="S61" s="238"/>
      <c r="T61" s="238"/>
      <c r="U61" s="238"/>
      <c r="V61" s="238"/>
      <c r="W61" s="238"/>
      <c r="X61" s="238"/>
      <c r="Y61" s="238"/>
      <c r="Z61" s="238"/>
      <c r="AA61" s="238"/>
      <c r="AB61" s="239"/>
      <c r="AC61" s="237"/>
      <c r="AD61" s="238"/>
      <c r="AE61" s="238"/>
      <c r="AF61" s="238"/>
      <c r="AG61" s="238"/>
      <c r="AH61" s="238"/>
      <c r="AI61" s="238"/>
      <c r="AJ61" s="238"/>
      <c r="AK61" s="238"/>
      <c r="AL61" s="239"/>
      <c r="AM61" s="16"/>
      <c r="AO61" s="45"/>
      <c r="AP61" s="130"/>
      <c r="AY61" s="54"/>
    </row>
    <row r="62" spans="1:51" ht="13.75" customHeight="1" thickBot="1">
      <c r="A62" s="12">
        <f>ROW()</f>
        <v>62</v>
      </c>
      <c r="B62" s="38"/>
      <c r="C62" s="259"/>
      <c r="D62" s="240"/>
      <c r="E62" s="240"/>
      <c r="F62" s="241"/>
      <c r="G62" s="237"/>
      <c r="H62" s="238"/>
      <c r="I62" s="238"/>
      <c r="J62" s="238"/>
      <c r="K62" s="238"/>
      <c r="L62" s="238"/>
      <c r="M62" s="238"/>
      <c r="N62" s="238"/>
      <c r="O62" s="238"/>
      <c r="P62" s="238"/>
      <c r="Q62" s="238"/>
      <c r="R62" s="238"/>
      <c r="S62" s="238"/>
      <c r="T62" s="238"/>
      <c r="U62" s="238"/>
      <c r="V62" s="238"/>
      <c r="W62" s="238"/>
      <c r="X62" s="238"/>
      <c r="Y62" s="238"/>
      <c r="Z62" s="238"/>
      <c r="AA62" s="238"/>
      <c r="AB62" s="239"/>
      <c r="AC62" s="237"/>
      <c r="AD62" s="238"/>
      <c r="AE62" s="238"/>
      <c r="AF62" s="238"/>
      <c r="AG62" s="238"/>
      <c r="AH62" s="238"/>
      <c r="AI62" s="238"/>
      <c r="AJ62" s="238"/>
      <c r="AK62" s="238"/>
      <c r="AL62" s="239"/>
      <c r="AM62" s="16"/>
      <c r="AO62" s="45"/>
      <c r="AP62" s="130"/>
      <c r="AY62" s="54"/>
    </row>
    <row r="63" spans="1:51" ht="27" customHeight="1" thickBot="1">
      <c r="A63" s="42"/>
      <c r="B63" s="139"/>
      <c r="C63" s="253" t="s">
        <v>310</v>
      </c>
      <c r="D63" s="253"/>
      <c r="E63" s="253"/>
      <c r="F63" s="253"/>
      <c r="G63" s="253"/>
      <c r="H63" s="253"/>
      <c r="I63" s="253"/>
      <c r="J63" s="253"/>
      <c r="K63" s="253"/>
      <c r="L63" s="253" t="str">
        <f>Insert_Project_Document_Number</f>
        <v>Insert Project Document Number</v>
      </c>
      <c r="M63" s="253"/>
      <c r="N63" s="253"/>
      <c r="O63" s="253"/>
      <c r="P63" s="253"/>
      <c r="Q63" s="253"/>
      <c r="R63" s="253"/>
      <c r="S63" s="253"/>
      <c r="T63" s="253"/>
      <c r="U63" s="253"/>
      <c r="V63" s="253"/>
      <c r="W63" s="253"/>
      <c r="X63" s="253"/>
      <c r="Y63" s="253"/>
      <c r="Z63" s="253"/>
      <c r="AA63" s="253" t="s">
        <v>311</v>
      </c>
      <c r="AB63" s="253"/>
      <c r="AC63" s="253"/>
      <c r="AD63" s="253" t="str">
        <f>Insert_Project_Document_Revision</f>
        <v>Insert Project Document Revision</v>
      </c>
      <c r="AE63" s="253"/>
      <c r="AF63" s="253"/>
      <c r="AG63" s="253"/>
      <c r="AH63" s="253" t="s">
        <v>727</v>
      </c>
      <c r="AI63" s="253"/>
      <c r="AJ63" s="253"/>
      <c r="AK63" s="253"/>
      <c r="AL63" s="254">
        <v>7</v>
      </c>
      <c r="AM63" s="255"/>
      <c r="AQ63" t="s">
        <v>313</v>
      </c>
    </row>
  </sheetData>
  <mergeCells count="197">
    <mergeCell ref="C41:AL41"/>
    <mergeCell ref="C42:AL42"/>
    <mergeCell ref="C44:AL44"/>
    <mergeCell ref="C46:AL46"/>
    <mergeCell ref="C48:AL48"/>
    <mergeCell ref="X43:AB43"/>
    <mergeCell ref="X45:AB45"/>
    <mergeCell ref="G45:W45"/>
    <mergeCell ref="G43:W43"/>
    <mergeCell ref="C1:AL1"/>
    <mergeCell ref="C4:F4"/>
    <mergeCell ref="G4:V4"/>
    <mergeCell ref="W4:AB4"/>
    <mergeCell ref="AC4:AL4"/>
    <mergeCell ref="C2:O2"/>
    <mergeCell ref="P2:AL2"/>
    <mergeCell ref="C3:O3"/>
    <mergeCell ref="P3:AL3"/>
    <mergeCell ref="C6:AL6"/>
    <mergeCell ref="C7:F7"/>
    <mergeCell ref="AC7:AL7"/>
    <mergeCell ref="C12:AL12"/>
    <mergeCell ref="C13:F13"/>
    <mergeCell ref="G13:W13"/>
    <mergeCell ref="X13:AB13"/>
    <mergeCell ref="AC13:AL13"/>
    <mergeCell ref="B5:AL5"/>
    <mergeCell ref="C14:AL14"/>
    <mergeCell ref="C8:AL8"/>
    <mergeCell ref="G7:S7"/>
    <mergeCell ref="T7:AB7"/>
    <mergeCell ref="C11:F11"/>
    <mergeCell ref="G11:Y11"/>
    <mergeCell ref="Z11:AB11"/>
    <mergeCell ref="AC11:AL11"/>
    <mergeCell ref="C10:F10"/>
    <mergeCell ref="G10:Y10"/>
    <mergeCell ref="Z10:AB10"/>
    <mergeCell ref="AC10:AL10"/>
    <mergeCell ref="C9:F9"/>
    <mergeCell ref="G9:T9"/>
    <mergeCell ref="U9:AB9"/>
    <mergeCell ref="AC9:AL9"/>
    <mergeCell ref="C17:AL17"/>
    <mergeCell ref="C18:F18"/>
    <mergeCell ref="G18:O18"/>
    <mergeCell ref="P18:W18"/>
    <mergeCell ref="X18:AB18"/>
    <mergeCell ref="AC18:AL18"/>
    <mergeCell ref="C15:F15"/>
    <mergeCell ref="G15:W15"/>
    <mergeCell ref="X15:AB15"/>
    <mergeCell ref="AC15:AL15"/>
    <mergeCell ref="C16:F16"/>
    <mergeCell ref="G16:W16"/>
    <mergeCell ref="X16:AB16"/>
    <mergeCell ref="AC16:AL16"/>
    <mergeCell ref="C19:F19"/>
    <mergeCell ref="G19:O19"/>
    <mergeCell ref="P19:W19"/>
    <mergeCell ref="X19:AB19"/>
    <mergeCell ref="AC19:AL19"/>
    <mergeCell ref="C20:F20"/>
    <mergeCell ref="G20:O20"/>
    <mergeCell ref="P20:W20"/>
    <mergeCell ref="X20:AB20"/>
    <mergeCell ref="AC20:AL20"/>
    <mergeCell ref="C21:F21"/>
    <mergeCell ref="G21:O21"/>
    <mergeCell ref="P21:W21"/>
    <mergeCell ref="X21:AB21"/>
    <mergeCell ref="AC21:AL21"/>
    <mergeCell ref="C22:F22"/>
    <mergeCell ref="G22:O22"/>
    <mergeCell ref="P22:W22"/>
    <mergeCell ref="X22:AB22"/>
    <mergeCell ref="AC22:AL22"/>
    <mergeCell ref="C23:F23"/>
    <mergeCell ref="G23:O23"/>
    <mergeCell ref="P23:W23"/>
    <mergeCell ref="X23:AB23"/>
    <mergeCell ref="AC23:AL23"/>
    <mergeCell ref="C24:F24"/>
    <mergeCell ref="G24:O24"/>
    <mergeCell ref="P24:W24"/>
    <mergeCell ref="X24:AB24"/>
    <mergeCell ref="AC24:AL24"/>
    <mergeCell ref="C29:F29"/>
    <mergeCell ref="AC29:AL29"/>
    <mergeCell ref="C30:F30"/>
    <mergeCell ref="AC30:AL30"/>
    <mergeCell ref="C26:F26"/>
    <mergeCell ref="G26:W26"/>
    <mergeCell ref="X26:AB26"/>
    <mergeCell ref="AC26:AL26"/>
    <mergeCell ref="C27:AB27"/>
    <mergeCell ref="AC27:AL27"/>
    <mergeCell ref="G29:W29"/>
    <mergeCell ref="X29:AB29"/>
    <mergeCell ref="G30:W30"/>
    <mergeCell ref="X30:AB30"/>
    <mergeCell ref="C28:F28"/>
    <mergeCell ref="G28:W28"/>
    <mergeCell ref="X28:AB28"/>
    <mergeCell ref="AC28:AL28"/>
    <mergeCell ref="G36:R36"/>
    <mergeCell ref="S36:AB36"/>
    <mergeCell ref="AC36:AL36"/>
    <mergeCell ref="C32:F32"/>
    <mergeCell ref="G32:W32"/>
    <mergeCell ref="X32:AB32"/>
    <mergeCell ref="C35:F35"/>
    <mergeCell ref="G35:W35"/>
    <mergeCell ref="X35:AB35"/>
    <mergeCell ref="AC35:AL35"/>
    <mergeCell ref="C33:F33"/>
    <mergeCell ref="C34:F34"/>
    <mergeCell ref="G33:W33"/>
    <mergeCell ref="G34:W34"/>
    <mergeCell ref="X33:AB33"/>
    <mergeCell ref="X34:AB34"/>
    <mergeCell ref="AC32:AL32"/>
    <mergeCell ref="AC33:AL33"/>
    <mergeCell ref="AC34:AL34"/>
    <mergeCell ref="C63:K63"/>
    <mergeCell ref="L63:Z63"/>
    <mergeCell ref="AA63:AC63"/>
    <mergeCell ref="AD63:AG63"/>
    <mergeCell ref="AH63:AK63"/>
    <mergeCell ref="AL63:AM63"/>
    <mergeCell ref="C62:F62"/>
    <mergeCell ref="G62:AB62"/>
    <mergeCell ref="AC62:AL62"/>
    <mergeCell ref="C61:F61"/>
    <mergeCell ref="G61:AB61"/>
    <mergeCell ref="AC61:AL61"/>
    <mergeCell ref="C47:F47"/>
    <mergeCell ref="G47:U47"/>
    <mergeCell ref="V47:AB47"/>
    <mergeCell ref="AC47:AL47"/>
    <mergeCell ref="C49:F49"/>
    <mergeCell ref="AC49:AL49"/>
    <mergeCell ref="G50:P50"/>
    <mergeCell ref="C51:F51"/>
    <mergeCell ref="G51:AB51"/>
    <mergeCell ref="AC51:AL51"/>
    <mergeCell ref="C52:F52"/>
    <mergeCell ref="G52:AB52"/>
    <mergeCell ref="AC52:AL52"/>
    <mergeCell ref="C53:F53"/>
    <mergeCell ref="G53:AB53"/>
    <mergeCell ref="AC53:AL53"/>
    <mergeCell ref="C54:F54"/>
    <mergeCell ref="G54:AB54"/>
    <mergeCell ref="AC54:AL54"/>
    <mergeCell ref="C55:F55"/>
    <mergeCell ref="C59:F59"/>
    <mergeCell ref="C25:AL25"/>
    <mergeCell ref="U50:W50"/>
    <mergeCell ref="X50:Y50"/>
    <mergeCell ref="Z50:AB50"/>
    <mergeCell ref="Q49:AB49"/>
    <mergeCell ref="G49:P49"/>
    <mergeCell ref="C50:F50"/>
    <mergeCell ref="AC50:AL50"/>
    <mergeCell ref="C45:F45"/>
    <mergeCell ref="AC45:AL45"/>
    <mergeCell ref="C37:AL37"/>
    <mergeCell ref="C43:F43"/>
    <mergeCell ref="AC43:AL43"/>
    <mergeCell ref="C38:F38"/>
    <mergeCell ref="G38:V38"/>
    <mergeCell ref="W38:AB38"/>
    <mergeCell ref="AC38:AL38"/>
    <mergeCell ref="C39:AL39"/>
    <mergeCell ref="C40:F40"/>
    <mergeCell ref="G40:W40"/>
    <mergeCell ref="X40:AB40"/>
    <mergeCell ref="AC40:AL40"/>
    <mergeCell ref="C31:AL31"/>
    <mergeCell ref="C36:F36"/>
    <mergeCell ref="G59:AB59"/>
    <mergeCell ref="AC59:AL59"/>
    <mergeCell ref="C60:F60"/>
    <mergeCell ref="G60:AB60"/>
    <mergeCell ref="AC60:AL60"/>
    <mergeCell ref="G55:AB55"/>
    <mergeCell ref="AC55:AL55"/>
    <mergeCell ref="C56:F56"/>
    <mergeCell ref="G56:AB56"/>
    <mergeCell ref="AC56:AL56"/>
    <mergeCell ref="C57:F57"/>
    <mergeCell ref="G57:AB57"/>
    <mergeCell ref="AC57:AL57"/>
    <mergeCell ref="C58:F58"/>
    <mergeCell ref="G58:AB58"/>
    <mergeCell ref="AC58:AL58"/>
  </mergeCells>
  <dataValidations count="20">
    <dataValidation type="list" allowBlank="1" sqref="X26:AB26" xr:uid="{00000000-0002-0000-0600-000000000000}">
      <formula1>$AO$26:$AR$26</formula1>
    </dataValidation>
    <dataValidation type="list" allowBlank="1" sqref="X13:AB13" xr:uid="{00000000-0002-0000-0600-000001000000}">
      <formula1>$AO$13:$AR$13</formula1>
    </dataValidation>
    <dataValidation type="list" allowBlank="1" sqref="X40:AB40" xr:uid="{00000000-0002-0000-0600-000002000000}">
      <formula1>$AO$40:$AR$40</formula1>
    </dataValidation>
    <dataValidation type="list" allowBlank="1" sqref="S36" xr:uid="{00000000-0002-0000-0600-000003000000}">
      <formula1>$AO$36:$AS$36</formula1>
    </dataValidation>
    <dataValidation type="list" allowBlank="1" sqref="V47:AB47" xr:uid="{00000000-0002-0000-0600-000004000000}">
      <formula1>$AO$47:$AR$47</formula1>
    </dataValidation>
    <dataValidation type="list" allowBlank="1" sqref="W38:AB38" xr:uid="{00000000-0002-0000-0600-000005000000}">
      <formula1>$AO$38:$AV$38</formula1>
    </dataValidation>
    <dataValidation type="list" allowBlank="1" sqref="U9" xr:uid="{00000000-0002-0000-0600-000006000000}">
      <formula1>$AO$9:$AR$9</formula1>
    </dataValidation>
    <dataValidation type="list" allowBlank="1" sqref="X29:AB29" xr:uid="{00000000-0002-0000-0600-000007000000}">
      <formula1>$AO$29:$AR$29</formula1>
    </dataValidation>
    <dataValidation type="list" allowBlank="1" sqref="X28:AB28" xr:uid="{00000000-0002-0000-0600-000008000000}">
      <formula1>$AO$28:$AS$28</formula1>
    </dataValidation>
    <dataValidation type="list" allowBlank="1" sqref="X32:AB32" xr:uid="{00000000-0002-0000-0600-000009000000}">
      <formula1>$AO$32:$AR$32</formula1>
    </dataValidation>
    <dataValidation type="list" allowBlank="1" sqref="X34:AB34" xr:uid="{00000000-0002-0000-0600-00000A000000}">
      <formula1>$AO$34:$AR$34</formula1>
    </dataValidation>
    <dataValidation type="list" allowBlank="1" sqref="X35:AB35" xr:uid="{00000000-0002-0000-0600-00000B000000}">
      <formula1>$AO$35:$AR$35</formula1>
    </dataValidation>
    <dataValidation type="list" allowBlank="1" sqref="Z11:AB11" xr:uid="{00000000-0002-0000-0600-00000C000000}">
      <formula1>$AO$11:$AT$11</formula1>
    </dataValidation>
    <dataValidation type="list" allowBlank="1" sqref="T7" xr:uid="{00000000-0002-0000-0600-00000D000000}">
      <formula1>$AO$7:$AU$7</formula1>
    </dataValidation>
    <dataValidation type="list" allowBlank="1" sqref="Q49" xr:uid="{00000000-0002-0000-0600-00000E000000}">
      <formula1>$AO$49:$AR$49</formula1>
    </dataValidation>
    <dataValidation type="list" allowBlank="1" sqref="X30:AB30" xr:uid="{00000000-0002-0000-0600-00000F000000}">
      <formula1>$AO$30:$AR$30</formula1>
    </dataValidation>
    <dataValidation type="list" allowBlank="1" sqref="X43:AB43" xr:uid="{00000000-0002-0000-0600-000010000000}">
      <formula1>$AO$43:$AR$43</formula1>
    </dataValidation>
    <dataValidation type="list" allowBlank="1" sqref="X45" xr:uid="{00000000-0002-0000-0600-000011000000}">
      <formula1>$AO$45:$AR$45</formula1>
    </dataValidation>
    <dataValidation type="list" allowBlank="1" sqref="Z10:AB10" xr:uid="{00000000-0002-0000-0600-000012000000}">
      <formula1>$AO$10:$AT$10</formula1>
    </dataValidation>
    <dataValidation type="list" allowBlank="1" sqref="X33:AB33" xr:uid="{00000000-0002-0000-0600-000013000000}">
      <formula1>$AO$33:$AQ$33</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Z63"/>
  <sheetViews>
    <sheetView showGridLines="0" zoomScaleNormal="100" workbookViewId="0">
      <selection activeCell="AU8" sqref="AU8"/>
    </sheetView>
  </sheetViews>
  <sheetFormatPr defaultRowHeight="12.5"/>
  <cols>
    <col min="1" max="2" width="2.7265625" customWidth="1"/>
    <col min="3" max="38" width="2.453125" customWidth="1"/>
    <col min="39" max="40" width="2.7265625" customWidth="1"/>
  </cols>
  <sheetData>
    <row r="1" spans="1:52" ht="27.65" customHeight="1" thickBot="1">
      <c r="A1" s="1" t="s">
        <v>83</v>
      </c>
      <c r="B1" s="2"/>
      <c r="C1" s="272" t="s">
        <v>840</v>
      </c>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3" t="s">
        <v>84</v>
      </c>
    </row>
    <row r="2" spans="1:52" ht="13.75" customHeight="1">
      <c r="A2" s="37">
        <f>ROW()</f>
        <v>2</v>
      </c>
      <c r="B2" s="55"/>
      <c r="C2" s="279" t="s">
        <v>85</v>
      </c>
      <c r="D2" s="279"/>
      <c r="E2" s="279"/>
      <c r="F2" s="279"/>
      <c r="G2" s="279"/>
      <c r="H2" s="279"/>
      <c r="I2" s="279"/>
      <c r="J2" s="279"/>
      <c r="K2" s="279"/>
      <c r="L2" s="279"/>
      <c r="M2" s="279"/>
      <c r="N2" s="279"/>
      <c r="O2" s="279"/>
      <c r="P2" s="281" t="str">
        <f>Insert_Tag_No</f>
        <v>Insert Tag_No</v>
      </c>
      <c r="Q2" s="281"/>
      <c r="R2" s="281"/>
      <c r="S2" s="281"/>
      <c r="T2" s="281"/>
      <c r="U2" s="281"/>
      <c r="V2" s="281"/>
      <c r="W2" s="281"/>
      <c r="X2" s="281"/>
      <c r="Y2" s="281"/>
      <c r="Z2" s="281"/>
      <c r="AA2" s="281"/>
      <c r="AB2" s="281"/>
      <c r="AC2" s="281"/>
      <c r="AD2" s="281"/>
      <c r="AE2" s="281"/>
      <c r="AF2" s="281"/>
      <c r="AG2" s="281"/>
      <c r="AH2" s="281"/>
      <c r="AI2" s="281"/>
      <c r="AJ2" s="281"/>
      <c r="AK2" s="281"/>
      <c r="AL2" s="282"/>
      <c r="AM2" s="18"/>
    </row>
    <row r="3" spans="1:52" ht="13.75" customHeight="1">
      <c r="A3" s="12">
        <f>ROW()</f>
        <v>3</v>
      </c>
      <c r="B3" s="130"/>
      <c r="C3" s="280" t="s">
        <v>86</v>
      </c>
      <c r="D3" s="280"/>
      <c r="E3" s="280"/>
      <c r="F3" s="280"/>
      <c r="G3" s="280"/>
      <c r="H3" s="280"/>
      <c r="I3" s="280"/>
      <c r="J3" s="280"/>
      <c r="K3" s="280"/>
      <c r="L3" s="280"/>
      <c r="M3" s="280"/>
      <c r="N3" s="280"/>
      <c r="O3" s="280"/>
      <c r="P3" s="283" t="str">
        <f>Insert_Service_Description</f>
        <v>Insert Service Description</v>
      </c>
      <c r="Q3" s="283"/>
      <c r="R3" s="283"/>
      <c r="S3" s="283"/>
      <c r="T3" s="283"/>
      <c r="U3" s="283"/>
      <c r="V3" s="283"/>
      <c r="W3" s="283"/>
      <c r="X3" s="283"/>
      <c r="Y3" s="283"/>
      <c r="Z3" s="283"/>
      <c r="AA3" s="283"/>
      <c r="AB3" s="283"/>
      <c r="AC3" s="283"/>
      <c r="AD3" s="283"/>
      <c r="AE3" s="283"/>
      <c r="AF3" s="283"/>
      <c r="AG3" s="283"/>
      <c r="AH3" s="283"/>
      <c r="AI3" s="283"/>
      <c r="AJ3" s="283"/>
      <c r="AK3" s="283"/>
      <c r="AL3" s="284"/>
      <c r="AM3" s="16"/>
    </row>
    <row r="4" spans="1:52" ht="13.75" customHeight="1">
      <c r="A4" s="12">
        <f>ROW()</f>
        <v>4</v>
      </c>
      <c r="B4" s="39"/>
      <c r="C4" s="273" t="s">
        <v>87</v>
      </c>
      <c r="D4" s="274"/>
      <c r="E4" s="274"/>
      <c r="F4" s="275"/>
      <c r="G4" s="276" t="s">
        <v>88</v>
      </c>
      <c r="H4" s="277"/>
      <c r="I4" s="277"/>
      <c r="J4" s="277"/>
      <c r="K4" s="277"/>
      <c r="L4" s="277"/>
      <c r="M4" s="277"/>
      <c r="N4" s="277"/>
      <c r="O4" s="277"/>
      <c r="P4" s="277"/>
      <c r="Q4" s="277"/>
      <c r="R4" s="277"/>
      <c r="S4" s="277"/>
      <c r="T4" s="277"/>
      <c r="U4" s="277"/>
      <c r="V4" s="278"/>
      <c r="W4" s="276" t="s">
        <v>89</v>
      </c>
      <c r="X4" s="277"/>
      <c r="Y4" s="277"/>
      <c r="Z4" s="277"/>
      <c r="AA4" s="277"/>
      <c r="AB4" s="278"/>
      <c r="AC4" s="276" t="s">
        <v>90</v>
      </c>
      <c r="AD4" s="277"/>
      <c r="AE4" s="277"/>
      <c r="AF4" s="277"/>
      <c r="AG4" s="277"/>
      <c r="AH4" s="277"/>
      <c r="AI4" s="277"/>
      <c r="AJ4" s="277"/>
      <c r="AK4" s="277"/>
      <c r="AL4" s="278"/>
      <c r="AM4" s="16"/>
      <c r="AO4" s="49" t="s">
        <v>91</v>
      </c>
    </row>
    <row r="5" spans="1:52" ht="13.75" customHeight="1">
      <c r="A5" s="12">
        <f>ROW()</f>
        <v>5</v>
      </c>
      <c r="B5" s="267" t="s">
        <v>438</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8"/>
      <c r="AM5" s="16"/>
      <c r="AY5" s="54"/>
    </row>
    <row r="6" spans="1:52" ht="13.75" customHeight="1">
      <c r="A6" s="12">
        <f>ROW()</f>
        <v>6</v>
      </c>
      <c r="B6" s="38"/>
      <c r="C6" s="256" t="s">
        <v>728</v>
      </c>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8"/>
      <c r="AM6" s="16"/>
      <c r="AP6" s="54"/>
      <c r="AQ6" s="54"/>
      <c r="AR6" s="54"/>
      <c r="AS6" s="54"/>
      <c r="AT6" s="54"/>
      <c r="AU6" s="54"/>
      <c r="AV6" s="54"/>
      <c r="AW6" s="54"/>
      <c r="AX6" s="54"/>
    </row>
    <row r="7" spans="1:52" ht="13.75" customHeight="1">
      <c r="A7" s="12">
        <f>ROW()</f>
        <v>7</v>
      </c>
      <c r="B7" s="38"/>
      <c r="C7" s="256" t="s">
        <v>729</v>
      </c>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8"/>
      <c r="AM7" s="16"/>
      <c r="AP7" s="54"/>
      <c r="AQ7" s="54"/>
      <c r="AR7" s="54"/>
      <c r="AS7" s="54"/>
      <c r="AT7" s="54"/>
      <c r="AU7" s="54"/>
      <c r="AV7" s="54"/>
      <c r="AW7" s="54"/>
      <c r="AX7" s="54"/>
    </row>
    <row r="8" spans="1:52" ht="13.75" customHeight="1">
      <c r="A8" s="12">
        <f>ROW()</f>
        <v>8</v>
      </c>
      <c r="B8" s="38"/>
      <c r="C8" s="259" t="s">
        <v>730</v>
      </c>
      <c r="D8" s="240"/>
      <c r="E8" s="240"/>
      <c r="F8" s="241"/>
      <c r="G8" s="237" t="s">
        <v>731</v>
      </c>
      <c r="H8" s="238"/>
      <c r="I8" s="238"/>
      <c r="J8" s="238"/>
      <c r="K8" s="238"/>
      <c r="L8" s="238"/>
      <c r="M8" s="238"/>
      <c r="N8" s="238"/>
      <c r="O8" s="238"/>
      <c r="P8" s="238"/>
      <c r="Q8" s="238"/>
      <c r="R8" s="238"/>
      <c r="S8" s="238"/>
      <c r="T8" s="238"/>
      <c r="U8" s="238" t="s">
        <v>67</v>
      </c>
      <c r="V8" s="238"/>
      <c r="W8" s="238"/>
      <c r="X8" s="238"/>
      <c r="Y8" s="238"/>
      <c r="Z8" s="238"/>
      <c r="AA8" s="238"/>
      <c r="AB8" s="239"/>
      <c r="AC8" s="237"/>
      <c r="AD8" s="238"/>
      <c r="AE8" s="238"/>
      <c r="AF8" s="238"/>
      <c r="AG8" s="238"/>
      <c r="AH8" s="238"/>
      <c r="AI8" s="238"/>
      <c r="AJ8" s="238"/>
      <c r="AK8" s="238"/>
      <c r="AL8" s="239"/>
      <c r="AM8" s="16"/>
      <c r="AO8" s="52" t="s">
        <v>67</v>
      </c>
      <c r="AP8" s="65" t="s">
        <v>733</v>
      </c>
      <c r="AQ8" s="65" t="s">
        <v>732</v>
      </c>
      <c r="AR8" s="141" t="s">
        <v>734</v>
      </c>
      <c r="AS8" s="64"/>
      <c r="AU8" s="54"/>
      <c r="AV8" s="54"/>
      <c r="AW8" s="54"/>
      <c r="AX8" s="54"/>
    </row>
    <row r="9" spans="1:52" ht="13.75" customHeight="1">
      <c r="A9" s="12">
        <f>ROW()</f>
        <v>9</v>
      </c>
      <c r="B9" s="38"/>
      <c r="C9" s="259" t="s">
        <v>735</v>
      </c>
      <c r="D9" s="240"/>
      <c r="E9" s="240"/>
      <c r="F9" s="241"/>
      <c r="G9" s="237" t="s">
        <v>736</v>
      </c>
      <c r="H9" s="238"/>
      <c r="I9" s="238"/>
      <c r="J9" s="238"/>
      <c r="K9" s="238"/>
      <c r="L9" s="238"/>
      <c r="M9" s="238"/>
      <c r="N9" s="238"/>
      <c r="O9" s="238"/>
      <c r="P9" s="238"/>
      <c r="Q9" s="238"/>
      <c r="R9" s="238"/>
      <c r="S9" s="238"/>
      <c r="T9" s="238"/>
      <c r="U9" s="238"/>
      <c r="V9" s="238"/>
      <c r="W9" s="238" t="s">
        <v>737</v>
      </c>
      <c r="X9" s="238"/>
      <c r="Y9" s="238"/>
      <c r="Z9" s="238"/>
      <c r="AA9" s="238"/>
      <c r="AB9" s="239"/>
      <c r="AC9" s="328"/>
      <c r="AD9" s="329"/>
      <c r="AE9" s="329"/>
      <c r="AF9" s="329"/>
      <c r="AG9" s="329"/>
      <c r="AH9" s="329"/>
      <c r="AI9" s="329"/>
      <c r="AJ9" s="329"/>
      <c r="AK9" s="329"/>
      <c r="AL9" s="330"/>
      <c r="AM9" s="16"/>
      <c r="AO9" s="141" t="s">
        <v>67</v>
      </c>
      <c r="AP9" s="52" t="s">
        <v>737</v>
      </c>
      <c r="AQ9" s="141" t="s">
        <v>738</v>
      </c>
      <c r="AR9" s="64"/>
      <c r="AU9" s="54"/>
      <c r="AV9" s="54"/>
      <c r="AW9" s="54"/>
      <c r="AX9" s="54"/>
    </row>
    <row r="10" spans="1:52" ht="13.75" customHeight="1">
      <c r="A10" s="12">
        <f>ROW()</f>
        <v>10</v>
      </c>
      <c r="B10" s="38"/>
      <c r="C10" s="259" t="s">
        <v>739</v>
      </c>
      <c r="D10" s="240"/>
      <c r="E10" s="240"/>
      <c r="F10" s="241"/>
      <c r="G10" s="237" t="s">
        <v>740</v>
      </c>
      <c r="H10" s="238"/>
      <c r="I10" s="238"/>
      <c r="J10" s="238"/>
      <c r="K10" s="238"/>
      <c r="L10" s="238"/>
      <c r="M10" s="238"/>
      <c r="N10" s="238"/>
      <c r="O10" s="238"/>
      <c r="P10" s="238"/>
      <c r="Q10" s="238"/>
      <c r="R10" s="238"/>
      <c r="S10" s="238"/>
      <c r="T10" s="238"/>
      <c r="U10" s="238" t="s">
        <v>67</v>
      </c>
      <c r="V10" s="238"/>
      <c r="W10" s="238"/>
      <c r="X10" s="238"/>
      <c r="Y10" s="238"/>
      <c r="Z10" s="238"/>
      <c r="AA10" s="238"/>
      <c r="AB10" s="239"/>
      <c r="AC10" s="237"/>
      <c r="AD10" s="238"/>
      <c r="AE10" s="238"/>
      <c r="AF10" s="238"/>
      <c r="AG10" s="238"/>
      <c r="AH10" s="238"/>
      <c r="AI10" s="238"/>
      <c r="AJ10" s="238"/>
      <c r="AK10" s="238"/>
      <c r="AL10" s="239"/>
      <c r="AM10" s="16"/>
      <c r="AO10" s="52" t="s">
        <v>67</v>
      </c>
      <c r="AP10" s="65" t="s">
        <v>733</v>
      </c>
      <c r="AQ10" s="65" t="s">
        <v>732</v>
      </c>
      <c r="AR10" s="64"/>
      <c r="AU10" s="54"/>
      <c r="AV10" s="54"/>
      <c r="AW10" s="54"/>
      <c r="AX10" s="54"/>
    </row>
    <row r="11" spans="1:52" ht="13.75" customHeight="1">
      <c r="A11" s="12">
        <f>ROW()</f>
        <v>11</v>
      </c>
      <c r="B11" s="38"/>
      <c r="C11" s="259" t="s">
        <v>741</v>
      </c>
      <c r="D11" s="240"/>
      <c r="E11" s="240"/>
      <c r="F11" s="241"/>
      <c r="G11" s="237" t="s">
        <v>742</v>
      </c>
      <c r="H11" s="238"/>
      <c r="I11" s="238"/>
      <c r="J11" s="238"/>
      <c r="K11" s="238"/>
      <c r="L11" s="238"/>
      <c r="M11" s="238"/>
      <c r="N11" s="238"/>
      <c r="O11" s="238"/>
      <c r="P11" s="238"/>
      <c r="Q11" s="238"/>
      <c r="R11" s="238"/>
      <c r="S11" s="238"/>
      <c r="T11" s="238"/>
      <c r="U11" s="238"/>
      <c r="V11" s="238"/>
      <c r="W11" s="238" t="s">
        <v>737</v>
      </c>
      <c r="X11" s="238"/>
      <c r="Y11" s="238"/>
      <c r="Z11" s="238"/>
      <c r="AA11" s="238"/>
      <c r="AB11" s="239"/>
      <c r="AC11" s="237"/>
      <c r="AD11" s="238"/>
      <c r="AE11" s="238"/>
      <c r="AF11" s="238"/>
      <c r="AG11" s="238"/>
      <c r="AH11" s="238"/>
      <c r="AI11" s="238"/>
      <c r="AJ11" s="238"/>
      <c r="AK11" s="238"/>
      <c r="AL11" s="239"/>
      <c r="AM11" s="16"/>
      <c r="AO11" s="141" t="s">
        <v>67</v>
      </c>
      <c r="AP11" s="52" t="s">
        <v>737</v>
      </c>
      <c r="AQ11" s="141" t="s">
        <v>738</v>
      </c>
      <c r="AR11" s="64"/>
      <c r="AU11" s="54"/>
      <c r="AV11" s="54"/>
      <c r="AW11" s="54"/>
      <c r="AX11" s="54"/>
    </row>
    <row r="12" spans="1:52" ht="13.75" customHeight="1">
      <c r="A12" s="12">
        <f>ROW()</f>
        <v>12</v>
      </c>
      <c r="B12" s="38"/>
      <c r="C12" s="259" t="s">
        <v>743</v>
      </c>
      <c r="D12" s="240"/>
      <c r="E12" s="240"/>
      <c r="F12" s="241"/>
      <c r="G12" s="237" t="s">
        <v>744</v>
      </c>
      <c r="H12" s="238"/>
      <c r="I12" s="238"/>
      <c r="J12" s="238"/>
      <c r="K12" s="238"/>
      <c r="L12" s="238"/>
      <c r="M12" s="238"/>
      <c r="N12" s="238"/>
      <c r="O12" s="238"/>
      <c r="P12" s="238"/>
      <c r="Q12" s="238"/>
      <c r="R12" s="238"/>
      <c r="S12" s="238"/>
      <c r="T12" s="238"/>
      <c r="U12" s="238" t="s">
        <v>745</v>
      </c>
      <c r="V12" s="238"/>
      <c r="W12" s="238"/>
      <c r="X12" s="238"/>
      <c r="Y12" s="238"/>
      <c r="Z12" s="238"/>
      <c r="AA12" s="238"/>
      <c r="AB12" s="239"/>
      <c r="AC12" s="237"/>
      <c r="AD12" s="238"/>
      <c r="AE12" s="238"/>
      <c r="AF12" s="238"/>
      <c r="AG12" s="238"/>
      <c r="AH12" s="238"/>
      <c r="AI12" s="238"/>
      <c r="AJ12" s="238"/>
      <c r="AK12" s="238"/>
      <c r="AL12" s="239"/>
      <c r="AM12" s="16"/>
      <c r="AO12" s="141" t="s">
        <v>67</v>
      </c>
      <c r="AP12" s="52" t="s">
        <v>745</v>
      </c>
      <c r="AQ12" s="64"/>
      <c r="AR12" s="90"/>
      <c r="AU12" s="54"/>
      <c r="AV12" s="54"/>
      <c r="AW12" s="54"/>
      <c r="AX12" s="54"/>
    </row>
    <row r="13" spans="1:52" ht="13.75" customHeight="1">
      <c r="A13" s="12">
        <f>ROW()</f>
        <v>13</v>
      </c>
      <c r="B13" s="38"/>
      <c r="C13" s="256" t="s">
        <v>746</v>
      </c>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c r="AM13" s="16"/>
      <c r="AO13" s="130"/>
      <c r="AP13" s="130"/>
      <c r="AQ13" s="54"/>
      <c r="AR13" s="60"/>
      <c r="AS13" s="54"/>
      <c r="AT13" s="54"/>
      <c r="AU13" s="54"/>
      <c r="AV13" s="54"/>
      <c r="AW13" s="54"/>
      <c r="AX13" s="54"/>
      <c r="AY13" s="54"/>
      <c r="AZ13" s="54"/>
    </row>
    <row r="14" spans="1:52" ht="13.75" customHeight="1">
      <c r="A14" s="12">
        <f>ROW()</f>
        <v>14</v>
      </c>
      <c r="B14" s="38"/>
      <c r="C14" s="259" t="s">
        <v>747</v>
      </c>
      <c r="D14" s="240"/>
      <c r="E14" s="240"/>
      <c r="F14" s="241"/>
      <c r="G14" s="237" t="s">
        <v>748</v>
      </c>
      <c r="H14" s="238"/>
      <c r="I14" s="238"/>
      <c r="J14" s="238"/>
      <c r="K14" s="238"/>
      <c r="L14" s="238"/>
      <c r="M14" s="238"/>
      <c r="N14" s="238"/>
      <c r="O14" s="238"/>
      <c r="P14" s="238"/>
      <c r="Q14" s="238"/>
      <c r="R14" s="238"/>
      <c r="S14" s="238"/>
      <c r="T14" s="238"/>
      <c r="U14" s="238"/>
      <c r="V14" s="238"/>
      <c r="W14" s="238" t="s">
        <v>737</v>
      </c>
      <c r="X14" s="238"/>
      <c r="Y14" s="238"/>
      <c r="Z14" s="238"/>
      <c r="AA14" s="238"/>
      <c r="AB14" s="239"/>
      <c r="AC14" s="237"/>
      <c r="AD14" s="238"/>
      <c r="AE14" s="238"/>
      <c r="AF14" s="238"/>
      <c r="AG14" s="238"/>
      <c r="AH14" s="238"/>
      <c r="AI14" s="238"/>
      <c r="AJ14" s="238"/>
      <c r="AK14" s="238"/>
      <c r="AL14" s="239"/>
      <c r="AM14" s="16"/>
      <c r="AO14" s="141" t="s">
        <v>67</v>
      </c>
      <c r="AP14" s="52" t="s">
        <v>737</v>
      </c>
      <c r="AQ14" s="141" t="s">
        <v>738</v>
      </c>
      <c r="AR14" s="64"/>
      <c r="AU14" s="54"/>
      <c r="AV14" s="54"/>
      <c r="AW14" s="54"/>
      <c r="AX14" s="54"/>
    </row>
    <row r="15" spans="1:52" ht="13.75" customHeight="1">
      <c r="A15" s="123">
        <f>ROW()</f>
        <v>15</v>
      </c>
      <c r="B15" s="38"/>
      <c r="C15" s="259" t="s">
        <v>749</v>
      </c>
      <c r="D15" s="240"/>
      <c r="E15" s="240"/>
      <c r="F15" s="240"/>
      <c r="G15" s="237" t="s">
        <v>750</v>
      </c>
      <c r="H15" s="238"/>
      <c r="I15" s="238"/>
      <c r="J15" s="238"/>
      <c r="K15" s="238"/>
      <c r="L15" s="238"/>
      <c r="M15" s="238"/>
      <c r="N15" s="238"/>
      <c r="O15" s="238"/>
      <c r="P15" s="238"/>
      <c r="Q15" s="238"/>
      <c r="R15" s="238"/>
      <c r="S15" s="238"/>
      <c r="T15" s="238"/>
      <c r="U15" s="238"/>
      <c r="V15" s="238"/>
      <c r="W15" s="238" t="s">
        <v>751</v>
      </c>
      <c r="X15" s="238"/>
      <c r="Y15" s="238"/>
      <c r="Z15" s="238"/>
      <c r="AA15" s="238"/>
      <c r="AB15" s="238"/>
      <c r="AC15" s="237"/>
      <c r="AD15" s="238"/>
      <c r="AE15" s="238"/>
      <c r="AF15" s="238"/>
      <c r="AG15" s="238"/>
      <c r="AH15" s="238"/>
      <c r="AI15" s="238"/>
      <c r="AJ15" s="238"/>
      <c r="AK15" s="238"/>
      <c r="AL15" s="239"/>
      <c r="AM15" s="16"/>
      <c r="AO15" s="141" t="s">
        <v>67</v>
      </c>
      <c r="AP15" s="52" t="s">
        <v>751</v>
      </c>
      <c r="AQ15" s="63" t="s">
        <v>752</v>
      </c>
      <c r="AR15" s="63" t="s">
        <v>753</v>
      </c>
      <c r="AS15" s="63" t="s">
        <v>754</v>
      </c>
      <c r="AT15" s="63" t="s">
        <v>755</v>
      </c>
      <c r="AU15" s="64"/>
      <c r="AV15" s="54"/>
      <c r="AW15" s="54"/>
      <c r="AX15" s="54"/>
      <c r="AY15" s="54"/>
      <c r="AZ15" s="54"/>
    </row>
    <row r="16" spans="1:52" ht="13.75" customHeight="1">
      <c r="A16" s="123">
        <f>ROW()</f>
        <v>16</v>
      </c>
      <c r="B16" s="38"/>
      <c r="C16" s="256" t="s">
        <v>756</v>
      </c>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8"/>
      <c r="AM16" s="16"/>
      <c r="AO16" s="130"/>
      <c r="AP16" s="130"/>
      <c r="AQ16" s="54"/>
      <c r="AR16" s="54"/>
      <c r="AS16" s="54"/>
      <c r="AT16" s="60"/>
      <c r="AU16" s="54"/>
      <c r="AV16" s="54"/>
      <c r="AW16" s="54"/>
      <c r="AX16" s="54"/>
      <c r="AY16" s="54"/>
      <c r="AZ16" s="54"/>
    </row>
    <row r="17" spans="1:52" ht="13.75" customHeight="1">
      <c r="A17" s="123">
        <f>ROW()</f>
        <v>17</v>
      </c>
      <c r="B17" s="38"/>
      <c r="C17" s="259" t="s">
        <v>757</v>
      </c>
      <c r="D17" s="240"/>
      <c r="E17" s="240"/>
      <c r="F17" s="241"/>
      <c r="G17" s="237" t="s">
        <v>758</v>
      </c>
      <c r="H17" s="238"/>
      <c r="I17" s="238"/>
      <c r="J17" s="238"/>
      <c r="K17" s="238"/>
      <c r="L17" s="238"/>
      <c r="M17" s="238"/>
      <c r="N17" s="238"/>
      <c r="O17" s="238"/>
      <c r="P17" s="238"/>
      <c r="Q17" s="238"/>
      <c r="R17" s="238" t="s">
        <v>67</v>
      </c>
      <c r="S17" s="238"/>
      <c r="T17" s="238"/>
      <c r="U17" s="238"/>
      <c r="V17" s="238"/>
      <c r="W17" s="238"/>
      <c r="X17" s="238"/>
      <c r="Y17" s="238"/>
      <c r="Z17" s="238"/>
      <c r="AA17" s="238"/>
      <c r="AB17" s="239"/>
      <c r="AC17" s="237"/>
      <c r="AD17" s="238"/>
      <c r="AE17" s="238"/>
      <c r="AF17" s="238"/>
      <c r="AG17" s="238"/>
      <c r="AH17" s="238"/>
      <c r="AI17" s="238"/>
      <c r="AJ17" s="238"/>
      <c r="AK17" s="238"/>
      <c r="AL17" s="239"/>
      <c r="AM17" s="16"/>
      <c r="AO17" s="52" t="s">
        <v>67</v>
      </c>
      <c r="AP17" s="141" t="s">
        <v>759</v>
      </c>
      <c r="AQ17" s="141" t="s">
        <v>760</v>
      </c>
      <c r="AR17" s="65" t="s">
        <v>761</v>
      </c>
      <c r="AS17" s="65" t="s">
        <v>428</v>
      </c>
      <c r="AT17" s="64"/>
      <c r="AU17" s="54"/>
      <c r="AV17" s="54"/>
      <c r="AW17" s="54"/>
      <c r="AX17" s="54"/>
    </row>
    <row r="18" spans="1:52" ht="13.75" customHeight="1">
      <c r="A18" s="123">
        <f>ROW()</f>
        <v>18</v>
      </c>
      <c r="B18" s="38"/>
      <c r="C18" s="256" t="s">
        <v>762</v>
      </c>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8"/>
      <c r="AM18" s="16"/>
      <c r="AO18" s="130"/>
      <c r="AP18" s="130"/>
      <c r="AQ18" s="54"/>
      <c r="AR18" s="54"/>
      <c r="AS18" s="54"/>
      <c r="AT18" s="60"/>
      <c r="AU18" s="54"/>
      <c r="AV18" s="54"/>
      <c r="AW18" s="54"/>
      <c r="AX18" s="54"/>
      <c r="AY18" s="54"/>
      <c r="AZ18" s="54"/>
    </row>
    <row r="19" spans="1:52" ht="13.75" customHeight="1">
      <c r="A19" s="123">
        <f>ROW()</f>
        <v>19</v>
      </c>
      <c r="B19" s="38"/>
      <c r="C19" s="259" t="s">
        <v>763</v>
      </c>
      <c r="D19" s="240"/>
      <c r="E19" s="240"/>
      <c r="F19" s="241"/>
      <c r="G19" s="237" t="s">
        <v>764</v>
      </c>
      <c r="H19" s="238"/>
      <c r="I19" s="238"/>
      <c r="J19" s="238"/>
      <c r="K19" s="238"/>
      <c r="L19" s="238"/>
      <c r="M19" s="238"/>
      <c r="N19" s="238"/>
      <c r="O19" s="238"/>
      <c r="P19" s="238"/>
      <c r="Q19" s="238"/>
      <c r="R19" s="238"/>
      <c r="S19" s="238"/>
      <c r="T19" s="238"/>
      <c r="U19" s="238" t="s">
        <v>765</v>
      </c>
      <c r="V19" s="238"/>
      <c r="W19" s="238"/>
      <c r="X19" s="238"/>
      <c r="Y19" s="238"/>
      <c r="Z19" s="238"/>
      <c r="AA19" s="238"/>
      <c r="AB19" s="239"/>
      <c r="AC19" s="237"/>
      <c r="AD19" s="238"/>
      <c r="AE19" s="238"/>
      <c r="AF19" s="238"/>
      <c r="AG19" s="238"/>
      <c r="AH19" s="238"/>
      <c r="AI19" s="238"/>
      <c r="AJ19" s="238"/>
      <c r="AK19" s="238"/>
      <c r="AL19" s="239"/>
      <c r="AM19" s="16"/>
      <c r="AO19" s="65" t="s">
        <v>67</v>
      </c>
      <c r="AP19" s="65" t="s">
        <v>766</v>
      </c>
      <c r="AQ19" s="65" t="s">
        <v>767</v>
      </c>
      <c r="AR19" s="52" t="s">
        <v>765</v>
      </c>
      <c r="AS19" s="64"/>
      <c r="AU19" s="54"/>
      <c r="AV19" s="54"/>
      <c r="AW19" s="54"/>
      <c r="AX19" s="54"/>
    </row>
    <row r="20" spans="1:52" ht="13.75" customHeight="1">
      <c r="A20" s="123">
        <f>ROW()</f>
        <v>20</v>
      </c>
      <c r="B20" s="38"/>
      <c r="C20" s="259" t="s">
        <v>768</v>
      </c>
      <c r="D20" s="240"/>
      <c r="E20" s="240"/>
      <c r="F20" s="241"/>
      <c r="G20" s="237" t="s">
        <v>769</v>
      </c>
      <c r="H20" s="238"/>
      <c r="I20" s="238"/>
      <c r="J20" s="238"/>
      <c r="K20" s="238"/>
      <c r="L20" s="238"/>
      <c r="M20" s="238"/>
      <c r="N20" s="238"/>
      <c r="O20" s="238"/>
      <c r="P20" s="238"/>
      <c r="Q20" s="238"/>
      <c r="R20" s="238"/>
      <c r="S20" s="238"/>
      <c r="T20" s="238"/>
      <c r="U20" s="238" t="s">
        <v>770</v>
      </c>
      <c r="V20" s="238"/>
      <c r="W20" s="238"/>
      <c r="X20" s="238"/>
      <c r="Y20" s="238"/>
      <c r="Z20" s="238"/>
      <c r="AA20" s="238"/>
      <c r="AB20" s="239"/>
      <c r="AC20" s="237"/>
      <c r="AD20" s="238"/>
      <c r="AE20" s="238"/>
      <c r="AF20" s="238"/>
      <c r="AG20" s="238"/>
      <c r="AH20" s="238"/>
      <c r="AI20" s="238"/>
      <c r="AJ20" s="238"/>
      <c r="AK20" s="238"/>
      <c r="AL20" s="239"/>
      <c r="AM20" s="16"/>
      <c r="AO20" s="65" t="s">
        <v>67</v>
      </c>
      <c r="AP20" s="52" t="s">
        <v>770</v>
      </c>
      <c r="AQ20" s="64"/>
      <c r="AR20" s="54"/>
      <c r="AS20" s="54"/>
      <c r="AT20" s="54"/>
      <c r="AU20" s="54"/>
      <c r="AV20" s="54"/>
      <c r="AW20" s="54"/>
      <c r="AX20" s="54"/>
    </row>
    <row r="21" spans="1:52" ht="13.75" customHeight="1">
      <c r="A21" s="123">
        <f>ROW()</f>
        <v>21</v>
      </c>
      <c r="B21" s="38"/>
      <c r="C21" s="259" t="s">
        <v>771</v>
      </c>
      <c r="D21" s="240"/>
      <c r="E21" s="240"/>
      <c r="F21" s="241"/>
      <c r="G21" s="237" t="s">
        <v>772</v>
      </c>
      <c r="H21" s="238"/>
      <c r="I21" s="238"/>
      <c r="J21" s="238"/>
      <c r="K21" s="238"/>
      <c r="L21" s="238"/>
      <c r="M21" s="238"/>
      <c r="N21" s="238"/>
      <c r="O21" s="238"/>
      <c r="P21" s="238"/>
      <c r="Q21" s="238"/>
      <c r="R21" s="238"/>
      <c r="S21" s="238"/>
      <c r="T21" s="238"/>
      <c r="U21" s="238" t="s">
        <v>770</v>
      </c>
      <c r="V21" s="238"/>
      <c r="W21" s="238"/>
      <c r="X21" s="238"/>
      <c r="Y21" s="238"/>
      <c r="Z21" s="238"/>
      <c r="AA21" s="238"/>
      <c r="AB21" s="239"/>
      <c r="AC21" s="237"/>
      <c r="AD21" s="238"/>
      <c r="AE21" s="238"/>
      <c r="AF21" s="238"/>
      <c r="AG21" s="238"/>
      <c r="AH21" s="238"/>
      <c r="AI21" s="238"/>
      <c r="AJ21" s="238"/>
      <c r="AK21" s="238"/>
      <c r="AL21" s="239"/>
      <c r="AM21" s="16"/>
      <c r="AO21" s="65" t="s">
        <v>67</v>
      </c>
      <c r="AP21" s="52" t="s">
        <v>770</v>
      </c>
      <c r="AQ21" s="64"/>
      <c r="AW21" s="54"/>
      <c r="AX21" s="54"/>
    </row>
    <row r="22" spans="1:52" ht="13.75" customHeight="1">
      <c r="A22" s="123">
        <f>ROW()</f>
        <v>22</v>
      </c>
      <c r="B22" s="38"/>
      <c r="C22" s="259" t="s">
        <v>773</v>
      </c>
      <c r="D22" s="240"/>
      <c r="E22" s="240"/>
      <c r="F22" s="241"/>
      <c r="G22" s="237" t="s">
        <v>774</v>
      </c>
      <c r="H22" s="238"/>
      <c r="I22" s="238"/>
      <c r="J22" s="238"/>
      <c r="K22" s="238"/>
      <c r="L22" s="238"/>
      <c r="M22" s="238"/>
      <c r="N22" s="238"/>
      <c r="O22" s="238"/>
      <c r="P22" s="238"/>
      <c r="Q22" s="238"/>
      <c r="R22" s="238"/>
      <c r="S22" s="238"/>
      <c r="T22" s="238"/>
      <c r="U22" s="238" t="s">
        <v>770</v>
      </c>
      <c r="V22" s="238"/>
      <c r="W22" s="238"/>
      <c r="X22" s="238"/>
      <c r="Y22" s="238"/>
      <c r="Z22" s="238"/>
      <c r="AA22" s="238"/>
      <c r="AB22" s="239"/>
      <c r="AC22" s="237"/>
      <c r="AD22" s="238"/>
      <c r="AE22" s="238"/>
      <c r="AF22" s="238"/>
      <c r="AG22" s="238"/>
      <c r="AH22" s="238"/>
      <c r="AI22" s="238"/>
      <c r="AJ22" s="238"/>
      <c r="AK22" s="238"/>
      <c r="AL22" s="239"/>
      <c r="AM22" s="16"/>
      <c r="AO22" s="65" t="s">
        <v>67</v>
      </c>
      <c r="AP22" s="52" t="s">
        <v>770</v>
      </c>
      <c r="AQ22" s="64"/>
      <c r="AR22" s="54"/>
      <c r="AS22" s="54"/>
      <c r="AT22" s="54"/>
      <c r="AU22" s="54"/>
      <c r="AV22" s="54"/>
      <c r="AW22" s="54"/>
      <c r="AX22" s="54"/>
    </row>
    <row r="23" spans="1:52" ht="13.75" customHeight="1">
      <c r="A23" s="123">
        <f>ROW()</f>
        <v>23</v>
      </c>
      <c r="B23" s="38"/>
      <c r="C23" s="137" t="s">
        <v>775</v>
      </c>
      <c r="D23" s="134"/>
      <c r="E23" s="134"/>
      <c r="F23" s="135"/>
      <c r="G23" s="237" t="s">
        <v>776</v>
      </c>
      <c r="H23" s="238"/>
      <c r="I23" s="238"/>
      <c r="J23" s="238"/>
      <c r="K23" s="238"/>
      <c r="L23" s="238"/>
      <c r="M23" s="238"/>
      <c r="N23" s="238"/>
      <c r="O23" s="238"/>
      <c r="P23" s="238"/>
      <c r="Q23" s="238"/>
      <c r="R23" s="238"/>
      <c r="S23" s="238"/>
      <c r="T23" s="238"/>
      <c r="U23" s="238" t="s">
        <v>770</v>
      </c>
      <c r="V23" s="238"/>
      <c r="W23" s="238"/>
      <c r="X23" s="238"/>
      <c r="Y23" s="238"/>
      <c r="Z23" s="238"/>
      <c r="AA23" s="238"/>
      <c r="AB23" s="239"/>
      <c r="AC23" s="237"/>
      <c r="AD23" s="238"/>
      <c r="AE23" s="238"/>
      <c r="AF23" s="238"/>
      <c r="AG23" s="238"/>
      <c r="AH23" s="238"/>
      <c r="AI23" s="238"/>
      <c r="AJ23" s="238"/>
      <c r="AK23" s="238"/>
      <c r="AL23" s="239"/>
      <c r="AM23" s="16"/>
      <c r="AO23" s="65" t="s">
        <v>67</v>
      </c>
      <c r="AP23" s="52" t="s">
        <v>770</v>
      </c>
      <c r="AQ23" s="64"/>
      <c r="AR23" s="54"/>
      <c r="AS23" s="54"/>
      <c r="AT23" s="54"/>
      <c r="AU23" s="54"/>
      <c r="AV23" s="54"/>
      <c r="AW23" s="54"/>
      <c r="AX23" s="54"/>
    </row>
    <row r="24" spans="1:52" ht="13.75" customHeight="1">
      <c r="A24" s="123">
        <f>ROW()</f>
        <v>24</v>
      </c>
      <c r="B24" s="38"/>
      <c r="C24" s="259" t="s">
        <v>777</v>
      </c>
      <c r="D24" s="240"/>
      <c r="E24" s="240"/>
      <c r="F24" s="241"/>
      <c r="G24" s="237" t="s">
        <v>778</v>
      </c>
      <c r="H24" s="238"/>
      <c r="I24" s="238"/>
      <c r="J24" s="238"/>
      <c r="K24" s="238"/>
      <c r="L24" s="238"/>
      <c r="M24" s="238"/>
      <c r="N24" s="238"/>
      <c r="O24" s="238"/>
      <c r="P24" s="238"/>
      <c r="Q24" s="238"/>
      <c r="R24" s="238"/>
      <c r="S24" s="238"/>
      <c r="T24" s="238"/>
      <c r="U24" s="238" t="s">
        <v>779</v>
      </c>
      <c r="V24" s="238"/>
      <c r="W24" s="238"/>
      <c r="X24" s="238"/>
      <c r="Y24" s="238"/>
      <c r="Z24" s="238"/>
      <c r="AA24" s="238"/>
      <c r="AB24" s="239"/>
      <c r="AC24" s="237"/>
      <c r="AD24" s="238"/>
      <c r="AE24" s="238"/>
      <c r="AF24" s="238"/>
      <c r="AG24" s="238"/>
      <c r="AH24" s="238"/>
      <c r="AI24" s="238"/>
      <c r="AJ24" s="238"/>
      <c r="AK24" s="238"/>
      <c r="AL24" s="239"/>
      <c r="AM24" s="16"/>
      <c r="AO24" s="65" t="s">
        <v>67</v>
      </c>
      <c r="AP24" s="52" t="s">
        <v>779</v>
      </c>
      <c r="AQ24" s="65" t="s">
        <v>780</v>
      </c>
      <c r="AR24" s="64"/>
      <c r="AU24" s="54"/>
      <c r="AV24" s="54"/>
      <c r="AW24" s="54"/>
      <c r="AX24" s="54"/>
    </row>
    <row r="25" spans="1:52" ht="13.75" customHeight="1">
      <c r="A25" s="123">
        <f>ROW()</f>
        <v>25</v>
      </c>
      <c r="B25" s="38"/>
      <c r="C25" s="259" t="s">
        <v>781</v>
      </c>
      <c r="D25" s="240"/>
      <c r="E25" s="240"/>
      <c r="F25" s="241"/>
      <c r="G25" s="237" t="s">
        <v>782</v>
      </c>
      <c r="H25" s="238"/>
      <c r="I25" s="238"/>
      <c r="J25" s="238"/>
      <c r="K25" s="238"/>
      <c r="L25" s="238"/>
      <c r="M25" s="238"/>
      <c r="N25" s="238"/>
      <c r="O25" s="238"/>
      <c r="P25" s="238"/>
      <c r="Q25" s="238"/>
      <c r="R25" s="238"/>
      <c r="S25" s="238"/>
      <c r="T25" s="238"/>
      <c r="U25" s="238" t="s">
        <v>770</v>
      </c>
      <c r="V25" s="238"/>
      <c r="W25" s="238"/>
      <c r="X25" s="238"/>
      <c r="Y25" s="238"/>
      <c r="Z25" s="238"/>
      <c r="AA25" s="238"/>
      <c r="AB25" s="239"/>
      <c r="AC25" s="237"/>
      <c r="AD25" s="238"/>
      <c r="AE25" s="238"/>
      <c r="AF25" s="238"/>
      <c r="AG25" s="238"/>
      <c r="AH25" s="238"/>
      <c r="AI25" s="238"/>
      <c r="AJ25" s="238"/>
      <c r="AK25" s="238"/>
      <c r="AL25" s="239"/>
      <c r="AM25" s="16"/>
      <c r="AO25" s="65" t="s">
        <v>67</v>
      </c>
      <c r="AP25" s="52" t="s">
        <v>770</v>
      </c>
      <c r="AQ25" s="64"/>
      <c r="AU25" s="54"/>
      <c r="AV25" s="54"/>
      <c r="AW25" s="54"/>
      <c r="AX25" s="54"/>
    </row>
    <row r="26" spans="1:52" ht="13.75" customHeight="1">
      <c r="A26" s="123">
        <f>ROW()</f>
        <v>26</v>
      </c>
      <c r="B26" s="38"/>
      <c r="C26" s="259" t="s">
        <v>783</v>
      </c>
      <c r="D26" s="240"/>
      <c r="E26" s="240"/>
      <c r="F26" s="241"/>
      <c r="G26" s="237" t="s">
        <v>784</v>
      </c>
      <c r="H26" s="238"/>
      <c r="I26" s="238"/>
      <c r="J26" s="238"/>
      <c r="K26" s="238"/>
      <c r="L26" s="238"/>
      <c r="M26" s="238"/>
      <c r="N26" s="238"/>
      <c r="O26" s="238"/>
      <c r="P26" s="238"/>
      <c r="Q26" s="238"/>
      <c r="R26" s="238"/>
      <c r="S26" s="238"/>
      <c r="T26" s="238"/>
      <c r="U26" s="238" t="s">
        <v>785</v>
      </c>
      <c r="V26" s="238"/>
      <c r="W26" s="238"/>
      <c r="X26" s="238"/>
      <c r="Y26" s="238"/>
      <c r="Z26" s="238"/>
      <c r="AA26" s="238"/>
      <c r="AB26" s="239"/>
      <c r="AC26" s="237"/>
      <c r="AD26" s="238"/>
      <c r="AE26" s="238"/>
      <c r="AF26" s="238"/>
      <c r="AG26" s="238"/>
      <c r="AH26" s="238"/>
      <c r="AI26" s="238"/>
      <c r="AJ26" s="238"/>
      <c r="AK26" s="238"/>
      <c r="AL26" s="239"/>
      <c r="AM26" s="16"/>
      <c r="AO26" s="65" t="s">
        <v>67</v>
      </c>
      <c r="AP26" s="65" t="s">
        <v>786</v>
      </c>
      <c r="AQ26" s="52" t="s">
        <v>785</v>
      </c>
      <c r="AR26" s="65" t="s">
        <v>787</v>
      </c>
      <c r="AS26" s="64"/>
      <c r="AU26" s="54"/>
      <c r="AV26" s="54"/>
      <c r="AW26" s="54"/>
      <c r="AX26" s="54"/>
    </row>
    <row r="27" spans="1:52" ht="13.75" customHeight="1">
      <c r="A27" s="123">
        <f>ROW()</f>
        <v>27</v>
      </c>
      <c r="B27" s="38"/>
      <c r="C27" s="259" t="s">
        <v>788</v>
      </c>
      <c r="D27" s="240"/>
      <c r="E27" s="240"/>
      <c r="F27" s="241"/>
      <c r="G27" s="237" t="s">
        <v>789</v>
      </c>
      <c r="H27" s="238"/>
      <c r="I27" s="238"/>
      <c r="J27" s="238"/>
      <c r="K27" s="238"/>
      <c r="L27" s="238"/>
      <c r="M27" s="238"/>
      <c r="N27" s="238"/>
      <c r="O27" s="238"/>
      <c r="P27" s="238"/>
      <c r="Q27" s="238"/>
      <c r="R27" s="238"/>
      <c r="S27" s="238"/>
      <c r="T27" s="238"/>
      <c r="U27" s="238"/>
      <c r="V27" s="238"/>
      <c r="W27" s="238" t="s">
        <v>67</v>
      </c>
      <c r="X27" s="238"/>
      <c r="Y27" s="238"/>
      <c r="Z27" s="238"/>
      <c r="AA27" s="238"/>
      <c r="AB27" s="239"/>
      <c r="AC27" s="237"/>
      <c r="AD27" s="238"/>
      <c r="AE27" s="238"/>
      <c r="AF27" s="238"/>
      <c r="AG27" s="238"/>
      <c r="AH27" s="238"/>
      <c r="AI27" s="238"/>
      <c r="AJ27" s="238"/>
      <c r="AK27" s="238"/>
      <c r="AL27" s="239"/>
      <c r="AM27" s="16"/>
      <c r="AO27" s="65" t="s">
        <v>67</v>
      </c>
      <c r="AP27" s="52" t="s">
        <v>790</v>
      </c>
      <c r="AQ27" s="65"/>
      <c r="AR27" s="65"/>
      <c r="AS27" s="65"/>
      <c r="AT27" s="64"/>
      <c r="AU27" s="54"/>
      <c r="AV27" s="54"/>
      <c r="AW27" s="54"/>
      <c r="AX27" s="54"/>
    </row>
    <row r="28" spans="1:52" ht="13.75" customHeight="1">
      <c r="A28" s="123">
        <f>ROW()</f>
        <v>28</v>
      </c>
      <c r="B28" s="38"/>
      <c r="C28" s="259"/>
      <c r="D28" s="240"/>
      <c r="E28" s="240"/>
      <c r="F28" s="241"/>
      <c r="G28" s="237"/>
      <c r="H28" s="238"/>
      <c r="I28" s="238"/>
      <c r="J28" s="238"/>
      <c r="K28" s="238"/>
      <c r="L28" s="238"/>
      <c r="M28" s="238"/>
      <c r="N28" s="238"/>
      <c r="O28" s="238"/>
      <c r="P28" s="238"/>
      <c r="Q28" s="238"/>
      <c r="R28" s="238"/>
      <c r="S28" s="238"/>
      <c r="T28" s="238"/>
      <c r="U28" s="238"/>
      <c r="V28" s="238"/>
      <c r="W28" s="238"/>
      <c r="X28" s="238"/>
      <c r="Y28" s="238"/>
      <c r="Z28" s="238"/>
      <c r="AA28" s="238"/>
      <c r="AB28" s="239"/>
      <c r="AC28" s="237"/>
      <c r="AD28" s="238"/>
      <c r="AE28" s="238"/>
      <c r="AF28" s="238"/>
      <c r="AG28" s="238"/>
      <c r="AH28" s="238"/>
      <c r="AI28" s="238"/>
      <c r="AJ28" s="238"/>
      <c r="AK28" s="238"/>
      <c r="AL28" s="239"/>
      <c r="AM28" s="16"/>
      <c r="AO28" s="45"/>
      <c r="AP28" s="130"/>
      <c r="AT28" s="90"/>
      <c r="AY28" s="54"/>
    </row>
    <row r="29" spans="1:52" ht="13.75" customHeight="1">
      <c r="A29" s="123">
        <f>ROW()</f>
        <v>29</v>
      </c>
      <c r="B29" s="267" t="s">
        <v>791</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8"/>
      <c r="AM29" s="16"/>
      <c r="AT29" s="90"/>
      <c r="AY29" s="54"/>
    </row>
    <row r="30" spans="1:52" ht="13.75" customHeight="1">
      <c r="A30" s="123">
        <f>ROW()</f>
        <v>30</v>
      </c>
      <c r="B30" s="127" t="s">
        <v>150</v>
      </c>
      <c r="C30" s="259" t="s">
        <v>792</v>
      </c>
      <c r="D30" s="238"/>
      <c r="E30" s="238"/>
      <c r="F30" s="239"/>
      <c r="G30" s="237" t="s">
        <v>793</v>
      </c>
      <c r="H30" s="238"/>
      <c r="I30" s="238"/>
      <c r="J30" s="238"/>
      <c r="K30" s="238"/>
      <c r="L30" s="238"/>
      <c r="M30" s="238"/>
      <c r="N30" s="238"/>
      <c r="O30" s="238"/>
      <c r="P30" s="238"/>
      <c r="Q30" s="238"/>
      <c r="R30" s="238"/>
      <c r="S30" s="238"/>
      <c r="T30" s="238" t="s">
        <v>162</v>
      </c>
      <c r="U30" s="238"/>
      <c r="V30" s="238"/>
      <c r="W30" s="238"/>
      <c r="X30" s="238"/>
      <c r="Y30" s="238"/>
      <c r="Z30" s="238"/>
      <c r="AA30" s="238"/>
      <c r="AB30" s="239"/>
      <c r="AC30" s="237"/>
      <c r="AD30" s="238"/>
      <c r="AE30" s="238"/>
      <c r="AF30" s="238"/>
      <c r="AG30" s="238"/>
      <c r="AH30" s="238"/>
      <c r="AI30" s="238"/>
      <c r="AJ30" s="238"/>
      <c r="AK30" s="238"/>
      <c r="AL30" s="239"/>
      <c r="AM30" s="16"/>
      <c r="AO30" s="65" t="s">
        <v>67</v>
      </c>
      <c r="AP30" s="52" t="s">
        <v>162</v>
      </c>
      <c r="AQ30" s="65" t="s">
        <v>480</v>
      </c>
      <c r="AR30" s="65" t="s">
        <v>794</v>
      </c>
      <c r="AS30" s="64"/>
    </row>
    <row r="31" spans="1:52" ht="13.75" customHeight="1">
      <c r="A31" s="123">
        <f>ROW()</f>
        <v>31</v>
      </c>
      <c r="B31" s="38"/>
      <c r="C31" s="259"/>
      <c r="D31" s="240"/>
      <c r="E31" s="240"/>
      <c r="F31" s="241"/>
      <c r="G31" s="237"/>
      <c r="H31" s="238"/>
      <c r="I31" s="238"/>
      <c r="J31" s="238"/>
      <c r="K31" s="238"/>
      <c r="L31" s="238"/>
      <c r="M31" s="238"/>
      <c r="N31" s="238"/>
      <c r="O31" s="238"/>
      <c r="P31" s="238"/>
      <c r="Q31" s="238"/>
      <c r="R31" s="238"/>
      <c r="S31" s="238"/>
      <c r="T31" s="238"/>
      <c r="U31" s="238"/>
      <c r="V31" s="238"/>
      <c r="W31" s="238"/>
      <c r="X31" s="238"/>
      <c r="Y31" s="238"/>
      <c r="Z31" s="238"/>
      <c r="AA31" s="238"/>
      <c r="AB31" s="239"/>
      <c r="AC31" s="237"/>
      <c r="AD31" s="238"/>
      <c r="AE31" s="238"/>
      <c r="AF31" s="238"/>
      <c r="AG31" s="238"/>
      <c r="AH31" s="238"/>
      <c r="AI31" s="238"/>
      <c r="AJ31" s="238"/>
      <c r="AK31" s="238"/>
      <c r="AL31" s="239"/>
      <c r="AM31" s="16"/>
      <c r="AO31" s="45"/>
      <c r="AP31" s="130"/>
      <c r="AT31" s="90"/>
      <c r="AY31" s="54"/>
    </row>
    <row r="32" spans="1:52" ht="13.75" customHeight="1">
      <c r="A32" s="123">
        <f>ROW()</f>
        <v>32</v>
      </c>
      <c r="B32" s="267" t="s">
        <v>795</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M32" s="16"/>
      <c r="AT32" s="90"/>
      <c r="AY32" s="54"/>
    </row>
    <row r="33" spans="1:51" ht="13.75" customHeight="1">
      <c r="A33" s="123">
        <f>ROW()</f>
        <v>33</v>
      </c>
      <c r="B33" s="127" t="s">
        <v>150</v>
      </c>
      <c r="C33" s="259" t="s">
        <v>796</v>
      </c>
      <c r="D33" s="238"/>
      <c r="E33" s="238"/>
      <c r="F33" s="239"/>
      <c r="G33" s="237" t="s">
        <v>797</v>
      </c>
      <c r="H33" s="238"/>
      <c r="I33" s="238"/>
      <c r="J33" s="238"/>
      <c r="K33" s="238"/>
      <c r="L33" s="238"/>
      <c r="M33" s="238"/>
      <c r="N33" s="238"/>
      <c r="O33" s="238"/>
      <c r="P33" s="238"/>
      <c r="Q33" s="238"/>
      <c r="R33" s="238"/>
      <c r="S33" s="238"/>
      <c r="T33" s="238"/>
      <c r="U33" s="238" t="s">
        <v>480</v>
      </c>
      <c r="V33" s="238"/>
      <c r="W33" s="238"/>
      <c r="X33" s="238"/>
      <c r="Y33" s="238"/>
      <c r="Z33" s="238"/>
      <c r="AA33" s="238"/>
      <c r="AB33" s="239"/>
      <c r="AC33" s="237"/>
      <c r="AD33" s="238"/>
      <c r="AE33" s="238"/>
      <c r="AF33" s="238"/>
      <c r="AG33" s="238"/>
      <c r="AH33" s="238"/>
      <c r="AI33" s="238"/>
      <c r="AJ33" s="238"/>
      <c r="AK33" s="238"/>
      <c r="AL33" s="239"/>
      <c r="AM33" s="16"/>
      <c r="AO33" s="141" t="s">
        <v>67</v>
      </c>
      <c r="AP33" s="52" t="s">
        <v>480</v>
      </c>
      <c r="AQ33" s="65" t="s">
        <v>798</v>
      </c>
      <c r="AR33" s="65" t="s">
        <v>799</v>
      </c>
      <c r="AS33" s="64"/>
      <c r="AT33" s="90"/>
    </row>
    <row r="34" spans="1:51" ht="13.75" customHeight="1">
      <c r="A34" s="123">
        <f>ROW()</f>
        <v>34</v>
      </c>
      <c r="B34" s="38"/>
      <c r="C34" s="259" t="s">
        <v>800</v>
      </c>
      <c r="D34" s="238"/>
      <c r="E34" s="238"/>
      <c r="F34" s="239"/>
      <c r="G34" s="237" t="s">
        <v>801</v>
      </c>
      <c r="H34" s="238"/>
      <c r="I34" s="238"/>
      <c r="J34" s="238"/>
      <c r="K34" s="238"/>
      <c r="L34" s="238"/>
      <c r="M34" s="238"/>
      <c r="N34" s="238"/>
      <c r="O34" s="238"/>
      <c r="P34" s="238"/>
      <c r="Q34" s="238"/>
      <c r="R34" s="238"/>
      <c r="S34" s="238"/>
      <c r="T34" s="238"/>
      <c r="U34" s="238" t="s">
        <v>67</v>
      </c>
      <c r="V34" s="238"/>
      <c r="W34" s="238"/>
      <c r="X34" s="238"/>
      <c r="Y34" s="238"/>
      <c r="Z34" s="238"/>
      <c r="AA34" s="238"/>
      <c r="AB34" s="239"/>
      <c r="AC34" s="237"/>
      <c r="AD34" s="238"/>
      <c r="AE34" s="238"/>
      <c r="AF34" s="238"/>
      <c r="AG34" s="238"/>
      <c r="AH34" s="238"/>
      <c r="AI34" s="238"/>
      <c r="AJ34" s="238"/>
      <c r="AK34" s="238"/>
      <c r="AL34" s="239"/>
      <c r="AM34" s="16"/>
      <c r="AO34" s="141" t="s">
        <v>67</v>
      </c>
      <c r="AP34" s="65" t="s">
        <v>162</v>
      </c>
      <c r="AQ34" s="52" t="s">
        <v>480</v>
      </c>
      <c r="AR34" s="65" t="s">
        <v>516</v>
      </c>
      <c r="AS34" s="64"/>
      <c r="AT34" s="90"/>
    </row>
    <row r="35" spans="1:51" ht="13.75" customHeight="1">
      <c r="A35" s="123">
        <f>ROW()</f>
        <v>35</v>
      </c>
      <c r="B35" s="38"/>
      <c r="C35" s="259"/>
      <c r="D35" s="240"/>
      <c r="E35" s="240"/>
      <c r="F35" s="241"/>
      <c r="G35" s="237"/>
      <c r="H35" s="238"/>
      <c r="I35" s="238"/>
      <c r="J35" s="238"/>
      <c r="K35" s="238"/>
      <c r="L35" s="238"/>
      <c r="M35" s="238"/>
      <c r="N35" s="238"/>
      <c r="O35" s="238"/>
      <c r="P35" s="238"/>
      <c r="Q35" s="238"/>
      <c r="R35" s="238"/>
      <c r="S35" s="238"/>
      <c r="T35" s="238"/>
      <c r="U35" s="238"/>
      <c r="V35" s="238"/>
      <c r="W35" s="238"/>
      <c r="X35" s="238"/>
      <c r="Y35" s="238"/>
      <c r="Z35" s="238"/>
      <c r="AA35" s="238"/>
      <c r="AB35" s="239"/>
      <c r="AC35" s="237"/>
      <c r="AD35" s="238"/>
      <c r="AE35" s="238"/>
      <c r="AF35" s="238"/>
      <c r="AG35" s="238"/>
      <c r="AH35" s="238"/>
      <c r="AI35" s="238"/>
      <c r="AJ35" s="238"/>
      <c r="AK35" s="238"/>
      <c r="AL35" s="239"/>
      <c r="AM35" s="16"/>
      <c r="AO35" s="45"/>
      <c r="AP35" s="130"/>
      <c r="AY35" s="54"/>
    </row>
    <row r="36" spans="1:51" ht="13.75" customHeight="1">
      <c r="A36" s="123">
        <f>ROW()</f>
        <v>36</v>
      </c>
      <c r="B36" s="267" t="s">
        <v>802</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8"/>
      <c r="AM36" s="16"/>
      <c r="AY36" s="54"/>
    </row>
    <row r="37" spans="1:51" ht="13.75" customHeight="1">
      <c r="A37" s="123">
        <f>ROW()</f>
        <v>37</v>
      </c>
      <c r="B37" s="38"/>
      <c r="C37" s="259">
        <v>9</v>
      </c>
      <c r="D37" s="238"/>
      <c r="E37" s="238"/>
      <c r="F37" s="239"/>
      <c r="G37" s="237" t="s">
        <v>803</v>
      </c>
      <c r="H37" s="238"/>
      <c r="I37" s="238"/>
      <c r="J37" s="238"/>
      <c r="K37" s="238"/>
      <c r="L37" s="238"/>
      <c r="M37" s="238"/>
      <c r="N37" s="238"/>
      <c r="O37" s="238"/>
      <c r="P37" s="238"/>
      <c r="Q37" s="238"/>
      <c r="R37" s="238"/>
      <c r="S37" s="238"/>
      <c r="T37" s="238"/>
      <c r="U37" s="238"/>
      <c r="V37" s="238"/>
      <c r="W37" s="238"/>
      <c r="X37" s="238" t="s">
        <v>633</v>
      </c>
      <c r="Y37" s="238"/>
      <c r="Z37" s="238"/>
      <c r="AA37" s="238"/>
      <c r="AB37" s="239"/>
      <c r="AC37" s="237"/>
      <c r="AD37" s="238"/>
      <c r="AE37" s="238"/>
      <c r="AF37" s="238"/>
      <c r="AG37" s="238"/>
      <c r="AH37" s="238"/>
      <c r="AI37" s="238"/>
      <c r="AJ37" s="238"/>
      <c r="AK37" s="238"/>
      <c r="AL37" s="239"/>
      <c r="AM37" s="16"/>
      <c r="AO37" s="141" t="s">
        <v>67</v>
      </c>
      <c r="AP37" s="52" t="s">
        <v>633</v>
      </c>
      <c r="AQ37" s="64" t="s">
        <v>804</v>
      </c>
      <c r="AS37" s="54"/>
    </row>
    <row r="38" spans="1:51" ht="13.75" customHeight="1">
      <c r="A38" s="123">
        <f>ROW()</f>
        <v>38</v>
      </c>
      <c r="B38" s="38"/>
      <c r="C38" s="259"/>
      <c r="D38" s="240"/>
      <c r="E38" s="240"/>
      <c r="F38" s="241"/>
      <c r="G38" s="237"/>
      <c r="H38" s="238"/>
      <c r="I38" s="238"/>
      <c r="J38" s="238"/>
      <c r="K38" s="238"/>
      <c r="L38" s="238"/>
      <c r="M38" s="238"/>
      <c r="N38" s="238"/>
      <c r="O38" s="238"/>
      <c r="P38" s="238"/>
      <c r="Q38" s="238"/>
      <c r="R38" s="238"/>
      <c r="S38" s="238"/>
      <c r="T38" s="238"/>
      <c r="U38" s="238"/>
      <c r="V38" s="238"/>
      <c r="W38" s="238"/>
      <c r="X38" s="238"/>
      <c r="Y38" s="238"/>
      <c r="Z38" s="238"/>
      <c r="AA38" s="238"/>
      <c r="AB38" s="239"/>
      <c r="AC38" s="237"/>
      <c r="AD38" s="238"/>
      <c r="AE38" s="238"/>
      <c r="AF38" s="238"/>
      <c r="AG38" s="238"/>
      <c r="AH38" s="238"/>
      <c r="AI38" s="238"/>
      <c r="AJ38" s="238"/>
      <c r="AK38" s="238"/>
      <c r="AL38" s="239"/>
      <c r="AM38" s="16"/>
      <c r="AO38" s="45"/>
      <c r="AP38" s="130"/>
      <c r="AY38" s="54"/>
    </row>
    <row r="39" spans="1:51" ht="13.75" customHeight="1">
      <c r="A39" s="123">
        <f>ROW()</f>
        <v>39</v>
      </c>
      <c r="B39" s="267" t="s">
        <v>805</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8"/>
      <c r="AM39" s="16"/>
      <c r="AY39" s="54"/>
    </row>
    <row r="40" spans="1:51" ht="13.75" customHeight="1">
      <c r="A40" s="123">
        <f>ROW()</f>
        <v>40</v>
      </c>
      <c r="B40" s="38"/>
      <c r="C40" s="256" t="s">
        <v>806</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8"/>
      <c r="AM40" s="16"/>
      <c r="AO40" s="56"/>
      <c r="AP40" s="56"/>
      <c r="AQ40" s="56"/>
      <c r="AR40" s="56"/>
      <c r="AS40" s="56"/>
      <c r="AT40" s="56"/>
      <c r="AU40" s="57"/>
      <c r="AV40" s="56"/>
    </row>
    <row r="41" spans="1:51" ht="13.75" customHeight="1">
      <c r="A41" s="123">
        <f>ROW()</f>
        <v>41</v>
      </c>
      <c r="B41" s="38"/>
      <c r="C41" s="259" t="s">
        <v>807</v>
      </c>
      <c r="D41" s="240"/>
      <c r="E41" s="240"/>
      <c r="F41" s="241"/>
      <c r="G41" s="237" t="s">
        <v>808</v>
      </c>
      <c r="H41" s="238"/>
      <c r="I41" s="238"/>
      <c r="J41" s="238"/>
      <c r="K41" s="238"/>
      <c r="L41" s="238"/>
      <c r="M41" s="238"/>
      <c r="N41" s="238"/>
      <c r="O41" s="238"/>
      <c r="P41" s="238"/>
      <c r="Q41" s="238"/>
      <c r="R41" s="238" t="s">
        <v>67</v>
      </c>
      <c r="S41" s="238"/>
      <c r="T41" s="238"/>
      <c r="U41" s="238"/>
      <c r="V41" s="238"/>
      <c r="W41" s="238"/>
      <c r="X41" s="238"/>
      <c r="Y41" s="238"/>
      <c r="Z41" s="238"/>
      <c r="AA41" s="238"/>
      <c r="AB41" s="239"/>
      <c r="AC41" s="237"/>
      <c r="AD41" s="238"/>
      <c r="AE41" s="238"/>
      <c r="AF41" s="238"/>
      <c r="AG41" s="238"/>
      <c r="AH41" s="238"/>
      <c r="AI41" s="238"/>
      <c r="AJ41" s="238"/>
      <c r="AK41" s="238"/>
      <c r="AL41" s="239"/>
      <c r="AM41" s="16"/>
      <c r="AO41" s="52" t="s">
        <v>67</v>
      </c>
      <c r="AP41" s="65" t="s">
        <v>809</v>
      </c>
      <c r="AQ41" s="65" t="s">
        <v>810</v>
      </c>
      <c r="AR41" s="141" t="s">
        <v>811</v>
      </c>
      <c r="AS41" s="141" t="s">
        <v>812</v>
      </c>
      <c r="AT41" s="64"/>
      <c r="AY41" s="54"/>
    </row>
    <row r="42" spans="1:51" ht="13.75" customHeight="1">
      <c r="A42" s="123">
        <f>ROW()</f>
        <v>42</v>
      </c>
      <c r="B42" s="38"/>
      <c r="C42" s="259" t="s">
        <v>807</v>
      </c>
      <c r="D42" s="240"/>
      <c r="E42" s="240"/>
      <c r="F42" s="241"/>
      <c r="G42" s="237" t="s">
        <v>813</v>
      </c>
      <c r="H42" s="238"/>
      <c r="I42" s="238"/>
      <c r="J42" s="238"/>
      <c r="K42" s="238"/>
      <c r="L42" s="238"/>
      <c r="M42" s="238"/>
      <c r="N42" s="238"/>
      <c r="O42" s="238"/>
      <c r="P42" s="238"/>
      <c r="Q42" s="238"/>
      <c r="R42" s="238" t="s">
        <v>67</v>
      </c>
      <c r="S42" s="238"/>
      <c r="T42" s="238"/>
      <c r="U42" s="238"/>
      <c r="V42" s="238"/>
      <c r="W42" s="238"/>
      <c r="X42" s="238"/>
      <c r="Y42" s="238"/>
      <c r="Z42" s="238"/>
      <c r="AA42" s="238"/>
      <c r="AB42" s="239"/>
      <c r="AC42" s="237"/>
      <c r="AD42" s="238"/>
      <c r="AE42" s="238"/>
      <c r="AF42" s="238"/>
      <c r="AG42" s="238"/>
      <c r="AH42" s="238"/>
      <c r="AI42" s="238"/>
      <c r="AJ42" s="238"/>
      <c r="AK42" s="238"/>
      <c r="AL42" s="239"/>
      <c r="AM42" s="16"/>
      <c r="AO42" s="52" t="s">
        <v>67</v>
      </c>
      <c r="AP42" s="65" t="s">
        <v>814</v>
      </c>
      <c r="AQ42" s="141" t="s">
        <v>815</v>
      </c>
      <c r="AR42" s="141" t="s">
        <v>816</v>
      </c>
      <c r="AS42" s="64"/>
      <c r="AY42" s="54"/>
    </row>
    <row r="43" spans="1:51" ht="13.75" customHeight="1">
      <c r="A43" s="123">
        <f>ROW()</f>
        <v>43</v>
      </c>
      <c r="B43" s="38"/>
      <c r="C43" s="259"/>
      <c r="D43" s="240"/>
      <c r="E43" s="240"/>
      <c r="F43" s="241"/>
      <c r="G43" s="237"/>
      <c r="H43" s="238"/>
      <c r="I43" s="238"/>
      <c r="J43" s="238"/>
      <c r="K43" s="238"/>
      <c r="L43" s="238"/>
      <c r="M43" s="238"/>
      <c r="N43" s="238"/>
      <c r="O43" s="238"/>
      <c r="P43" s="238"/>
      <c r="Q43" s="238"/>
      <c r="R43" s="238"/>
      <c r="S43" s="238"/>
      <c r="T43" s="238"/>
      <c r="U43" s="238"/>
      <c r="V43" s="238"/>
      <c r="W43" s="238"/>
      <c r="X43" s="238"/>
      <c r="Y43" s="238"/>
      <c r="Z43" s="238"/>
      <c r="AA43" s="238"/>
      <c r="AB43" s="239"/>
      <c r="AC43" s="237"/>
      <c r="AD43" s="238"/>
      <c r="AE43" s="238"/>
      <c r="AF43" s="238"/>
      <c r="AG43" s="238"/>
      <c r="AH43" s="238"/>
      <c r="AI43" s="238"/>
      <c r="AJ43" s="238"/>
      <c r="AK43" s="238"/>
      <c r="AL43" s="239"/>
      <c r="AM43" s="16"/>
      <c r="AY43" s="54"/>
    </row>
    <row r="44" spans="1:51" ht="13.75" customHeight="1">
      <c r="A44" s="123">
        <f>ROW()</f>
        <v>44</v>
      </c>
      <c r="B44" s="38"/>
      <c r="C44" s="259"/>
      <c r="D44" s="240"/>
      <c r="E44" s="240"/>
      <c r="F44" s="241"/>
      <c r="G44" s="237"/>
      <c r="H44" s="238"/>
      <c r="I44" s="238"/>
      <c r="J44" s="238"/>
      <c r="K44" s="238"/>
      <c r="L44" s="238"/>
      <c r="M44" s="238"/>
      <c r="N44" s="238"/>
      <c r="O44" s="238"/>
      <c r="P44" s="238"/>
      <c r="Q44" s="238"/>
      <c r="R44" s="238"/>
      <c r="S44" s="238"/>
      <c r="T44" s="238"/>
      <c r="U44" s="238"/>
      <c r="V44" s="238"/>
      <c r="W44" s="238"/>
      <c r="X44" s="238"/>
      <c r="Y44" s="238"/>
      <c r="Z44" s="238"/>
      <c r="AA44" s="238"/>
      <c r="AB44" s="239"/>
      <c r="AC44" s="237"/>
      <c r="AD44" s="238"/>
      <c r="AE44" s="238"/>
      <c r="AF44" s="238"/>
      <c r="AG44" s="238"/>
      <c r="AH44" s="238"/>
      <c r="AI44" s="238"/>
      <c r="AJ44" s="238"/>
      <c r="AK44" s="238"/>
      <c r="AL44" s="239"/>
      <c r="AM44" s="16"/>
      <c r="AY44" s="54"/>
    </row>
    <row r="45" spans="1:51" s="164" customFormat="1" ht="13.75" customHeight="1">
      <c r="A45" s="123">
        <f>ROW()</f>
        <v>45</v>
      </c>
      <c r="B45" s="167"/>
      <c r="C45" s="259"/>
      <c r="D45" s="240"/>
      <c r="E45" s="240"/>
      <c r="F45" s="241"/>
      <c r="G45" s="237"/>
      <c r="H45" s="238"/>
      <c r="I45" s="238"/>
      <c r="J45" s="238"/>
      <c r="K45" s="238"/>
      <c r="L45" s="238"/>
      <c r="M45" s="238"/>
      <c r="N45" s="238"/>
      <c r="O45" s="238"/>
      <c r="P45" s="238"/>
      <c r="Q45" s="238"/>
      <c r="R45" s="238"/>
      <c r="S45" s="238"/>
      <c r="T45" s="238"/>
      <c r="U45" s="238"/>
      <c r="V45" s="238"/>
      <c r="W45" s="238"/>
      <c r="X45" s="238"/>
      <c r="Y45" s="238"/>
      <c r="Z45" s="238"/>
      <c r="AA45" s="238"/>
      <c r="AB45" s="239"/>
      <c r="AC45" s="237"/>
      <c r="AD45" s="238"/>
      <c r="AE45" s="238"/>
      <c r="AF45" s="238"/>
      <c r="AG45" s="238"/>
      <c r="AH45" s="238"/>
      <c r="AI45" s="238"/>
      <c r="AJ45" s="238"/>
      <c r="AK45" s="238"/>
      <c r="AL45" s="239"/>
      <c r="AM45" s="166"/>
      <c r="AY45" s="54"/>
    </row>
    <row r="46" spans="1:51" s="164" customFormat="1" ht="13.75" customHeight="1">
      <c r="A46" s="123">
        <f>ROW()</f>
        <v>46</v>
      </c>
      <c r="B46" s="167"/>
      <c r="C46" s="259"/>
      <c r="D46" s="240"/>
      <c r="E46" s="240"/>
      <c r="F46" s="241"/>
      <c r="G46" s="237"/>
      <c r="H46" s="238"/>
      <c r="I46" s="238"/>
      <c r="J46" s="238"/>
      <c r="K46" s="238"/>
      <c r="L46" s="238"/>
      <c r="M46" s="238"/>
      <c r="N46" s="238"/>
      <c r="O46" s="238"/>
      <c r="P46" s="238"/>
      <c r="Q46" s="238"/>
      <c r="R46" s="238"/>
      <c r="S46" s="238"/>
      <c r="T46" s="238"/>
      <c r="U46" s="238"/>
      <c r="V46" s="238"/>
      <c r="W46" s="238"/>
      <c r="X46" s="238"/>
      <c r="Y46" s="238"/>
      <c r="Z46" s="238"/>
      <c r="AA46" s="238"/>
      <c r="AB46" s="239"/>
      <c r="AC46" s="237"/>
      <c r="AD46" s="238"/>
      <c r="AE46" s="238"/>
      <c r="AF46" s="238"/>
      <c r="AG46" s="238"/>
      <c r="AH46" s="238"/>
      <c r="AI46" s="238"/>
      <c r="AJ46" s="238"/>
      <c r="AK46" s="238"/>
      <c r="AL46" s="239"/>
      <c r="AM46" s="166"/>
      <c r="AY46" s="54"/>
    </row>
    <row r="47" spans="1:51" s="164" customFormat="1" ht="13.75" customHeight="1">
      <c r="A47" s="123">
        <f>ROW()</f>
        <v>47</v>
      </c>
      <c r="B47" s="167"/>
      <c r="C47" s="259"/>
      <c r="D47" s="240"/>
      <c r="E47" s="240"/>
      <c r="F47" s="241"/>
      <c r="G47" s="237"/>
      <c r="H47" s="238"/>
      <c r="I47" s="238"/>
      <c r="J47" s="238"/>
      <c r="K47" s="238"/>
      <c r="L47" s="238"/>
      <c r="M47" s="238"/>
      <c r="N47" s="238"/>
      <c r="O47" s="238"/>
      <c r="P47" s="238"/>
      <c r="Q47" s="238"/>
      <c r="R47" s="238"/>
      <c r="S47" s="238"/>
      <c r="T47" s="238"/>
      <c r="U47" s="238"/>
      <c r="V47" s="238"/>
      <c r="W47" s="238"/>
      <c r="X47" s="238"/>
      <c r="Y47" s="238"/>
      <c r="Z47" s="238"/>
      <c r="AA47" s="238"/>
      <c r="AB47" s="239"/>
      <c r="AC47" s="237"/>
      <c r="AD47" s="238"/>
      <c r="AE47" s="238"/>
      <c r="AF47" s="238"/>
      <c r="AG47" s="238"/>
      <c r="AH47" s="238"/>
      <c r="AI47" s="238"/>
      <c r="AJ47" s="238"/>
      <c r="AK47" s="238"/>
      <c r="AL47" s="239"/>
      <c r="AM47" s="166"/>
      <c r="AY47" s="54"/>
    </row>
    <row r="48" spans="1:51" s="164" customFormat="1" ht="13.75" customHeight="1">
      <c r="A48" s="123">
        <f>ROW()</f>
        <v>48</v>
      </c>
      <c r="B48" s="167"/>
      <c r="C48" s="259"/>
      <c r="D48" s="240"/>
      <c r="E48" s="240"/>
      <c r="F48" s="241"/>
      <c r="G48" s="237"/>
      <c r="H48" s="238"/>
      <c r="I48" s="238"/>
      <c r="J48" s="238"/>
      <c r="K48" s="238"/>
      <c r="L48" s="238"/>
      <c r="M48" s="238"/>
      <c r="N48" s="238"/>
      <c r="O48" s="238"/>
      <c r="P48" s="238"/>
      <c r="Q48" s="238"/>
      <c r="R48" s="238"/>
      <c r="S48" s="238"/>
      <c r="T48" s="238"/>
      <c r="U48" s="238"/>
      <c r="V48" s="238"/>
      <c r="W48" s="238"/>
      <c r="X48" s="238"/>
      <c r="Y48" s="238"/>
      <c r="Z48" s="238"/>
      <c r="AA48" s="238"/>
      <c r="AB48" s="239"/>
      <c r="AC48" s="237"/>
      <c r="AD48" s="238"/>
      <c r="AE48" s="238"/>
      <c r="AF48" s="238"/>
      <c r="AG48" s="238"/>
      <c r="AH48" s="238"/>
      <c r="AI48" s="238"/>
      <c r="AJ48" s="238"/>
      <c r="AK48" s="238"/>
      <c r="AL48" s="239"/>
      <c r="AM48" s="166"/>
      <c r="AY48" s="54"/>
    </row>
    <row r="49" spans="1:51" s="164" customFormat="1" ht="13.75" customHeight="1">
      <c r="A49" s="123">
        <f>ROW()</f>
        <v>49</v>
      </c>
      <c r="B49" s="167"/>
      <c r="C49" s="259"/>
      <c r="D49" s="240"/>
      <c r="E49" s="240"/>
      <c r="F49" s="241"/>
      <c r="G49" s="237"/>
      <c r="H49" s="238"/>
      <c r="I49" s="238"/>
      <c r="J49" s="238"/>
      <c r="K49" s="238"/>
      <c r="L49" s="238"/>
      <c r="M49" s="238"/>
      <c r="N49" s="238"/>
      <c r="O49" s="238"/>
      <c r="P49" s="238"/>
      <c r="Q49" s="238"/>
      <c r="R49" s="238"/>
      <c r="S49" s="238"/>
      <c r="T49" s="238"/>
      <c r="U49" s="238"/>
      <c r="V49" s="238"/>
      <c r="W49" s="238"/>
      <c r="X49" s="238"/>
      <c r="Y49" s="238"/>
      <c r="Z49" s="238"/>
      <c r="AA49" s="238"/>
      <c r="AB49" s="239"/>
      <c r="AC49" s="237"/>
      <c r="AD49" s="238"/>
      <c r="AE49" s="238"/>
      <c r="AF49" s="238"/>
      <c r="AG49" s="238"/>
      <c r="AH49" s="238"/>
      <c r="AI49" s="238"/>
      <c r="AJ49" s="238"/>
      <c r="AK49" s="238"/>
      <c r="AL49" s="239"/>
      <c r="AM49" s="166"/>
      <c r="AY49" s="54"/>
    </row>
    <row r="50" spans="1:51" s="164" customFormat="1" ht="13.75" customHeight="1">
      <c r="A50" s="123">
        <f>ROW()</f>
        <v>50</v>
      </c>
      <c r="B50" s="167"/>
      <c r="C50" s="259"/>
      <c r="D50" s="240"/>
      <c r="E50" s="240"/>
      <c r="F50" s="241"/>
      <c r="G50" s="237"/>
      <c r="H50" s="238"/>
      <c r="I50" s="238"/>
      <c r="J50" s="238"/>
      <c r="K50" s="238"/>
      <c r="L50" s="238"/>
      <c r="M50" s="238"/>
      <c r="N50" s="238"/>
      <c r="O50" s="238"/>
      <c r="P50" s="238"/>
      <c r="Q50" s="238"/>
      <c r="R50" s="238"/>
      <c r="S50" s="238"/>
      <c r="T50" s="238"/>
      <c r="U50" s="238"/>
      <c r="V50" s="238"/>
      <c r="W50" s="238"/>
      <c r="X50" s="238"/>
      <c r="Y50" s="238"/>
      <c r="Z50" s="238"/>
      <c r="AA50" s="238"/>
      <c r="AB50" s="239"/>
      <c r="AC50" s="237"/>
      <c r="AD50" s="238"/>
      <c r="AE50" s="238"/>
      <c r="AF50" s="238"/>
      <c r="AG50" s="238"/>
      <c r="AH50" s="238"/>
      <c r="AI50" s="238"/>
      <c r="AJ50" s="238"/>
      <c r="AK50" s="238"/>
      <c r="AL50" s="239"/>
      <c r="AM50" s="166"/>
      <c r="AY50" s="54"/>
    </row>
    <row r="51" spans="1:51" s="164" customFormat="1" ht="13.75" customHeight="1">
      <c r="A51" s="123">
        <f>ROW()</f>
        <v>51</v>
      </c>
      <c r="B51" s="167"/>
      <c r="C51" s="259"/>
      <c r="D51" s="240"/>
      <c r="E51" s="240"/>
      <c r="F51" s="241"/>
      <c r="G51" s="237"/>
      <c r="H51" s="238"/>
      <c r="I51" s="238"/>
      <c r="J51" s="238"/>
      <c r="K51" s="238"/>
      <c r="L51" s="238"/>
      <c r="M51" s="238"/>
      <c r="N51" s="238"/>
      <c r="O51" s="238"/>
      <c r="P51" s="238"/>
      <c r="Q51" s="238"/>
      <c r="R51" s="238"/>
      <c r="S51" s="238"/>
      <c r="T51" s="238"/>
      <c r="U51" s="238"/>
      <c r="V51" s="238"/>
      <c r="W51" s="238"/>
      <c r="X51" s="238"/>
      <c r="Y51" s="238"/>
      <c r="Z51" s="238"/>
      <c r="AA51" s="238"/>
      <c r="AB51" s="239"/>
      <c r="AC51" s="237"/>
      <c r="AD51" s="238"/>
      <c r="AE51" s="238"/>
      <c r="AF51" s="238"/>
      <c r="AG51" s="238"/>
      <c r="AH51" s="238"/>
      <c r="AI51" s="238"/>
      <c r="AJ51" s="238"/>
      <c r="AK51" s="238"/>
      <c r="AL51" s="239"/>
      <c r="AM51" s="166"/>
      <c r="AY51" s="54"/>
    </row>
    <row r="52" spans="1:51" s="164" customFormat="1" ht="13.75" customHeight="1">
      <c r="A52" s="123">
        <f>ROW()</f>
        <v>52</v>
      </c>
      <c r="B52" s="167"/>
      <c r="C52" s="259"/>
      <c r="D52" s="240"/>
      <c r="E52" s="240"/>
      <c r="F52" s="241"/>
      <c r="G52" s="237"/>
      <c r="H52" s="238"/>
      <c r="I52" s="238"/>
      <c r="J52" s="238"/>
      <c r="K52" s="238"/>
      <c r="L52" s="238"/>
      <c r="M52" s="238"/>
      <c r="N52" s="238"/>
      <c r="O52" s="238"/>
      <c r="P52" s="238"/>
      <c r="Q52" s="238"/>
      <c r="R52" s="238"/>
      <c r="S52" s="238"/>
      <c r="T52" s="238"/>
      <c r="U52" s="238"/>
      <c r="V52" s="238"/>
      <c r="W52" s="238"/>
      <c r="X52" s="238"/>
      <c r="Y52" s="238"/>
      <c r="Z52" s="238"/>
      <c r="AA52" s="238"/>
      <c r="AB52" s="239"/>
      <c r="AC52" s="237"/>
      <c r="AD52" s="238"/>
      <c r="AE52" s="238"/>
      <c r="AF52" s="238"/>
      <c r="AG52" s="238"/>
      <c r="AH52" s="238"/>
      <c r="AI52" s="238"/>
      <c r="AJ52" s="238"/>
      <c r="AK52" s="238"/>
      <c r="AL52" s="239"/>
      <c r="AM52" s="166"/>
      <c r="AY52" s="54"/>
    </row>
    <row r="53" spans="1:51" s="164" customFormat="1" ht="13.75" customHeight="1">
      <c r="A53" s="123">
        <f>ROW()</f>
        <v>53</v>
      </c>
      <c r="B53" s="167"/>
      <c r="C53" s="259"/>
      <c r="D53" s="240"/>
      <c r="E53" s="240"/>
      <c r="F53" s="241"/>
      <c r="G53" s="237"/>
      <c r="H53" s="238"/>
      <c r="I53" s="238"/>
      <c r="J53" s="238"/>
      <c r="K53" s="238"/>
      <c r="L53" s="238"/>
      <c r="M53" s="238"/>
      <c r="N53" s="238"/>
      <c r="O53" s="238"/>
      <c r="P53" s="238"/>
      <c r="Q53" s="238"/>
      <c r="R53" s="238"/>
      <c r="S53" s="238"/>
      <c r="T53" s="238"/>
      <c r="U53" s="238"/>
      <c r="V53" s="238"/>
      <c r="W53" s="238"/>
      <c r="X53" s="238"/>
      <c r="Y53" s="238"/>
      <c r="Z53" s="238"/>
      <c r="AA53" s="238"/>
      <c r="AB53" s="239"/>
      <c r="AC53" s="237"/>
      <c r="AD53" s="238"/>
      <c r="AE53" s="238"/>
      <c r="AF53" s="238"/>
      <c r="AG53" s="238"/>
      <c r="AH53" s="238"/>
      <c r="AI53" s="238"/>
      <c r="AJ53" s="238"/>
      <c r="AK53" s="238"/>
      <c r="AL53" s="239"/>
      <c r="AM53" s="166"/>
      <c r="AY53" s="54"/>
    </row>
    <row r="54" spans="1:51" s="164" customFormat="1" ht="13.75" customHeight="1">
      <c r="A54" s="123">
        <f>ROW()</f>
        <v>54</v>
      </c>
      <c r="B54" s="167"/>
      <c r="C54" s="259"/>
      <c r="D54" s="240"/>
      <c r="E54" s="240"/>
      <c r="F54" s="241"/>
      <c r="G54" s="237"/>
      <c r="H54" s="238"/>
      <c r="I54" s="238"/>
      <c r="J54" s="238"/>
      <c r="K54" s="238"/>
      <c r="L54" s="238"/>
      <c r="M54" s="238"/>
      <c r="N54" s="238"/>
      <c r="O54" s="238"/>
      <c r="P54" s="238"/>
      <c r="Q54" s="238"/>
      <c r="R54" s="238"/>
      <c r="S54" s="238"/>
      <c r="T54" s="238"/>
      <c r="U54" s="238"/>
      <c r="V54" s="238"/>
      <c r="W54" s="238"/>
      <c r="X54" s="238"/>
      <c r="Y54" s="238"/>
      <c r="Z54" s="238"/>
      <c r="AA54" s="238"/>
      <c r="AB54" s="239"/>
      <c r="AC54" s="237"/>
      <c r="AD54" s="238"/>
      <c r="AE54" s="238"/>
      <c r="AF54" s="238"/>
      <c r="AG54" s="238"/>
      <c r="AH54" s="238"/>
      <c r="AI54" s="238"/>
      <c r="AJ54" s="238"/>
      <c r="AK54" s="238"/>
      <c r="AL54" s="239"/>
      <c r="AM54" s="166"/>
      <c r="AY54" s="54"/>
    </row>
    <row r="55" spans="1:51" s="164" customFormat="1" ht="13.75" customHeight="1">
      <c r="A55" s="123">
        <f>ROW()</f>
        <v>55</v>
      </c>
      <c r="B55" s="167"/>
      <c r="C55" s="259"/>
      <c r="D55" s="240"/>
      <c r="E55" s="240"/>
      <c r="F55" s="241"/>
      <c r="G55" s="237"/>
      <c r="H55" s="238"/>
      <c r="I55" s="238"/>
      <c r="J55" s="238"/>
      <c r="K55" s="238"/>
      <c r="L55" s="238"/>
      <c r="M55" s="238"/>
      <c r="N55" s="238"/>
      <c r="O55" s="238"/>
      <c r="P55" s="238"/>
      <c r="Q55" s="238"/>
      <c r="R55" s="238"/>
      <c r="S55" s="238"/>
      <c r="T55" s="238"/>
      <c r="U55" s="238"/>
      <c r="V55" s="238"/>
      <c r="W55" s="238"/>
      <c r="X55" s="238"/>
      <c r="Y55" s="238"/>
      <c r="Z55" s="238"/>
      <c r="AA55" s="238"/>
      <c r="AB55" s="239"/>
      <c r="AC55" s="237"/>
      <c r="AD55" s="238"/>
      <c r="AE55" s="238"/>
      <c r="AF55" s="238"/>
      <c r="AG55" s="238"/>
      <c r="AH55" s="238"/>
      <c r="AI55" s="238"/>
      <c r="AJ55" s="238"/>
      <c r="AK55" s="238"/>
      <c r="AL55" s="239"/>
      <c r="AM55" s="166"/>
      <c r="AY55" s="54"/>
    </row>
    <row r="56" spans="1:51" s="164" customFormat="1" ht="13.75" customHeight="1">
      <c r="A56" s="123">
        <f>ROW()</f>
        <v>56</v>
      </c>
      <c r="B56" s="167"/>
      <c r="C56" s="259"/>
      <c r="D56" s="240"/>
      <c r="E56" s="240"/>
      <c r="F56" s="241"/>
      <c r="G56" s="237"/>
      <c r="H56" s="238"/>
      <c r="I56" s="238"/>
      <c r="J56" s="238"/>
      <c r="K56" s="238"/>
      <c r="L56" s="238"/>
      <c r="M56" s="238"/>
      <c r="N56" s="238"/>
      <c r="O56" s="238"/>
      <c r="P56" s="238"/>
      <c r="Q56" s="238"/>
      <c r="R56" s="238"/>
      <c r="S56" s="238"/>
      <c r="T56" s="238"/>
      <c r="U56" s="238"/>
      <c r="V56" s="238"/>
      <c r="W56" s="238"/>
      <c r="X56" s="238"/>
      <c r="Y56" s="238"/>
      <c r="Z56" s="238"/>
      <c r="AA56" s="238"/>
      <c r="AB56" s="239"/>
      <c r="AC56" s="237"/>
      <c r="AD56" s="238"/>
      <c r="AE56" s="238"/>
      <c r="AF56" s="238"/>
      <c r="AG56" s="238"/>
      <c r="AH56" s="238"/>
      <c r="AI56" s="238"/>
      <c r="AJ56" s="238"/>
      <c r="AK56" s="238"/>
      <c r="AL56" s="239"/>
      <c r="AM56" s="166"/>
      <c r="AY56" s="54"/>
    </row>
    <row r="57" spans="1:51" s="164" customFormat="1" ht="13.75" customHeight="1">
      <c r="A57" s="123">
        <f>ROW()</f>
        <v>57</v>
      </c>
      <c r="B57" s="167"/>
      <c r="C57" s="259"/>
      <c r="D57" s="240"/>
      <c r="E57" s="240"/>
      <c r="F57" s="241"/>
      <c r="G57" s="237"/>
      <c r="H57" s="238"/>
      <c r="I57" s="238"/>
      <c r="J57" s="238"/>
      <c r="K57" s="238"/>
      <c r="L57" s="238"/>
      <c r="M57" s="238"/>
      <c r="N57" s="238"/>
      <c r="O57" s="238"/>
      <c r="P57" s="238"/>
      <c r="Q57" s="238"/>
      <c r="R57" s="238"/>
      <c r="S57" s="238"/>
      <c r="T57" s="238"/>
      <c r="U57" s="238"/>
      <c r="V57" s="238"/>
      <c r="W57" s="238"/>
      <c r="X57" s="238"/>
      <c r="Y57" s="238"/>
      <c r="Z57" s="238"/>
      <c r="AA57" s="238"/>
      <c r="AB57" s="239"/>
      <c r="AC57" s="237"/>
      <c r="AD57" s="238"/>
      <c r="AE57" s="238"/>
      <c r="AF57" s="238"/>
      <c r="AG57" s="238"/>
      <c r="AH57" s="238"/>
      <c r="AI57" s="238"/>
      <c r="AJ57" s="238"/>
      <c r="AK57" s="238"/>
      <c r="AL57" s="239"/>
      <c r="AM57" s="166"/>
      <c r="AY57" s="54"/>
    </row>
    <row r="58" spans="1:51" s="164" customFormat="1" ht="13.75" customHeight="1">
      <c r="A58" s="123">
        <f>ROW()</f>
        <v>58</v>
      </c>
      <c r="B58" s="167"/>
      <c r="C58" s="259"/>
      <c r="D58" s="240"/>
      <c r="E58" s="240"/>
      <c r="F58" s="241"/>
      <c r="G58" s="237"/>
      <c r="H58" s="238"/>
      <c r="I58" s="238"/>
      <c r="J58" s="238"/>
      <c r="K58" s="238"/>
      <c r="L58" s="238"/>
      <c r="M58" s="238"/>
      <c r="N58" s="238"/>
      <c r="O58" s="238"/>
      <c r="P58" s="238"/>
      <c r="Q58" s="238"/>
      <c r="R58" s="238"/>
      <c r="S58" s="238"/>
      <c r="T58" s="238"/>
      <c r="U58" s="238"/>
      <c r="V58" s="238"/>
      <c r="W58" s="238"/>
      <c r="X58" s="238"/>
      <c r="Y58" s="238"/>
      <c r="Z58" s="238"/>
      <c r="AA58" s="238"/>
      <c r="AB58" s="239"/>
      <c r="AC58" s="237"/>
      <c r="AD58" s="238"/>
      <c r="AE58" s="238"/>
      <c r="AF58" s="238"/>
      <c r="AG58" s="238"/>
      <c r="AH58" s="238"/>
      <c r="AI58" s="238"/>
      <c r="AJ58" s="238"/>
      <c r="AK58" s="238"/>
      <c r="AL58" s="239"/>
      <c r="AM58" s="166"/>
      <c r="AY58" s="54"/>
    </row>
    <row r="59" spans="1:51" s="164" customFormat="1" ht="13.75" customHeight="1">
      <c r="A59" s="123">
        <f>ROW()</f>
        <v>59</v>
      </c>
      <c r="B59" s="167"/>
      <c r="C59" s="259"/>
      <c r="D59" s="240"/>
      <c r="E59" s="240"/>
      <c r="F59" s="241"/>
      <c r="G59" s="237"/>
      <c r="H59" s="238"/>
      <c r="I59" s="238"/>
      <c r="J59" s="238"/>
      <c r="K59" s="238"/>
      <c r="L59" s="238"/>
      <c r="M59" s="238"/>
      <c r="N59" s="238"/>
      <c r="O59" s="238"/>
      <c r="P59" s="238"/>
      <c r="Q59" s="238"/>
      <c r="R59" s="238"/>
      <c r="S59" s="238"/>
      <c r="T59" s="238"/>
      <c r="U59" s="238"/>
      <c r="V59" s="238"/>
      <c r="W59" s="238"/>
      <c r="X59" s="238"/>
      <c r="Y59" s="238"/>
      <c r="Z59" s="238"/>
      <c r="AA59" s="238"/>
      <c r="AB59" s="239"/>
      <c r="AC59" s="237"/>
      <c r="AD59" s="238"/>
      <c r="AE59" s="238"/>
      <c r="AF59" s="238"/>
      <c r="AG59" s="238"/>
      <c r="AH59" s="238"/>
      <c r="AI59" s="238"/>
      <c r="AJ59" s="238"/>
      <c r="AK59" s="238"/>
      <c r="AL59" s="239"/>
      <c r="AM59" s="166"/>
      <c r="AY59" s="54"/>
    </row>
    <row r="60" spans="1:51" s="164" customFormat="1" ht="13.75" customHeight="1">
      <c r="A60" s="123">
        <f>ROW()</f>
        <v>60</v>
      </c>
      <c r="B60" s="167"/>
      <c r="C60" s="259"/>
      <c r="D60" s="240"/>
      <c r="E60" s="240"/>
      <c r="F60" s="241"/>
      <c r="G60" s="237"/>
      <c r="H60" s="238"/>
      <c r="I60" s="238"/>
      <c r="J60" s="238"/>
      <c r="K60" s="238"/>
      <c r="L60" s="238"/>
      <c r="M60" s="238"/>
      <c r="N60" s="238"/>
      <c r="O60" s="238"/>
      <c r="P60" s="238"/>
      <c r="Q60" s="238"/>
      <c r="R60" s="238"/>
      <c r="S60" s="238"/>
      <c r="T60" s="238"/>
      <c r="U60" s="238"/>
      <c r="V60" s="238"/>
      <c r="W60" s="238"/>
      <c r="X60" s="238"/>
      <c r="Y60" s="238"/>
      <c r="Z60" s="238"/>
      <c r="AA60" s="238"/>
      <c r="AB60" s="239"/>
      <c r="AC60" s="237"/>
      <c r="AD60" s="238"/>
      <c r="AE60" s="238"/>
      <c r="AF60" s="238"/>
      <c r="AG60" s="238"/>
      <c r="AH60" s="238"/>
      <c r="AI60" s="238"/>
      <c r="AJ60" s="238"/>
      <c r="AK60" s="238"/>
      <c r="AL60" s="239"/>
      <c r="AM60" s="166"/>
      <c r="AY60" s="54"/>
    </row>
    <row r="61" spans="1:51" s="164" customFormat="1" ht="13.75" customHeight="1">
      <c r="A61" s="123">
        <f>ROW()</f>
        <v>61</v>
      </c>
      <c r="B61" s="167"/>
      <c r="C61" s="259"/>
      <c r="D61" s="240"/>
      <c r="E61" s="240"/>
      <c r="F61" s="241"/>
      <c r="G61" s="237"/>
      <c r="H61" s="238"/>
      <c r="I61" s="238"/>
      <c r="J61" s="238"/>
      <c r="K61" s="238"/>
      <c r="L61" s="238"/>
      <c r="M61" s="238"/>
      <c r="N61" s="238"/>
      <c r="O61" s="238"/>
      <c r="P61" s="238"/>
      <c r="Q61" s="238"/>
      <c r="R61" s="238"/>
      <c r="S61" s="238"/>
      <c r="T61" s="238"/>
      <c r="U61" s="238"/>
      <c r="V61" s="238"/>
      <c r="W61" s="238"/>
      <c r="X61" s="238"/>
      <c r="Y61" s="238"/>
      <c r="Z61" s="238"/>
      <c r="AA61" s="238"/>
      <c r="AB61" s="239"/>
      <c r="AC61" s="237"/>
      <c r="AD61" s="238"/>
      <c r="AE61" s="238"/>
      <c r="AF61" s="238"/>
      <c r="AG61" s="238"/>
      <c r="AH61" s="238"/>
      <c r="AI61" s="238"/>
      <c r="AJ61" s="238"/>
      <c r="AK61" s="238"/>
      <c r="AL61" s="239"/>
      <c r="AM61" s="166"/>
      <c r="AY61" s="54"/>
    </row>
    <row r="62" spans="1:51" ht="13.75" customHeight="1" thickBot="1">
      <c r="A62" s="12">
        <f>ROW()</f>
        <v>62</v>
      </c>
      <c r="B62" s="38"/>
      <c r="C62" s="259"/>
      <c r="D62" s="240"/>
      <c r="E62" s="240"/>
      <c r="F62" s="241"/>
      <c r="G62" s="237"/>
      <c r="H62" s="238"/>
      <c r="I62" s="238"/>
      <c r="J62" s="238"/>
      <c r="K62" s="238"/>
      <c r="L62" s="238"/>
      <c r="M62" s="238"/>
      <c r="N62" s="238"/>
      <c r="O62" s="238"/>
      <c r="P62" s="238"/>
      <c r="Q62" s="238"/>
      <c r="R62" s="238"/>
      <c r="S62" s="238"/>
      <c r="T62" s="238"/>
      <c r="U62" s="238"/>
      <c r="V62" s="238"/>
      <c r="W62" s="238"/>
      <c r="X62" s="238"/>
      <c r="Y62" s="238"/>
      <c r="Z62" s="238"/>
      <c r="AA62" s="238"/>
      <c r="AB62" s="239"/>
      <c r="AC62" s="237"/>
      <c r="AD62" s="238"/>
      <c r="AE62" s="238"/>
      <c r="AF62" s="238"/>
      <c r="AG62" s="238"/>
      <c r="AH62" s="238"/>
      <c r="AI62" s="238"/>
      <c r="AJ62" s="238"/>
      <c r="AK62" s="238"/>
      <c r="AL62" s="239"/>
      <c r="AM62" s="16"/>
      <c r="AY62" s="54"/>
    </row>
    <row r="63" spans="1:51" ht="27" customHeight="1" thickBot="1">
      <c r="A63" s="42"/>
      <c r="B63" s="139"/>
      <c r="C63" s="253" t="s">
        <v>310</v>
      </c>
      <c r="D63" s="253"/>
      <c r="E63" s="253"/>
      <c r="F63" s="253"/>
      <c r="G63" s="253"/>
      <c r="H63" s="253"/>
      <c r="I63" s="253"/>
      <c r="J63" s="253"/>
      <c r="K63" s="253"/>
      <c r="L63" s="253" t="str">
        <f>Insert_Project_Document_Number</f>
        <v>Insert Project Document Number</v>
      </c>
      <c r="M63" s="253"/>
      <c r="N63" s="253"/>
      <c r="O63" s="253"/>
      <c r="P63" s="253"/>
      <c r="Q63" s="253"/>
      <c r="R63" s="253"/>
      <c r="S63" s="253"/>
      <c r="T63" s="253"/>
      <c r="U63" s="253"/>
      <c r="V63" s="253"/>
      <c r="W63" s="253"/>
      <c r="X63" s="253"/>
      <c r="Y63" s="253"/>
      <c r="Z63" s="253"/>
      <c r="AA63" s="253" t="s">
        <v>311</v>
      </c>
      <c r="AB63" s="253"/>
      <c r="AC63" s="253"/>
      <c r="AD63" s="253" t="str">
        <f>Insert_Project_Document_Revision</f>
        <v>Insert Project Document Revision</v>
      </c>
      <c r="AE63" s="253"/>
      <c r="AF63" s="253"/>
      <c r="AG63" s="253"/>
      <c r="AH63" s="253" t="s">
        <v>817</v>
      </c>
      <c r="AI63" s="253"/>
      <c r="AJ63" s="253"/>
      <c r="AK63" s="253"/>
      <c r="AL63" s="254">
        <v>7</v>
      </c>
      <c r="AM63" s="255"/>
      <c r="AQ63" t="s">
        <v>313</v>
      </c>
    </row>
  </sheetData>
  <mergeCells count="189">
    <mergeCell ref="C56:F56"/>
    <mergeCell ref="G56:AB56"/>
    <mergeCell ref="AC56:AL56"/>
    <mergeCell ref="C57:F57"/>
    <mergeCell ref="G57:AB57"/>
    <mergeCell ref="AC57:AL57"/>
    <mergeCell ref="C61:F61"/>
    <mergeCell ref="G61:AB61"/>
    <mergeCell ref="AC61:AL61"/>
    <mergeCell ref="C58:F58"/>
    <mergeCell ref="G58:AB58"/>
    <mergeCell ref="AC58:AL58"/>
    <mergeCell ref="C59:F59"/>
    <mergeCell ref="G59:AB59"/>
    <mergeCell ref="AC59:AL59"/>
    <mergeCell ref="C60:F60"/>
    <mergeCell ref="G60:AB60"/>
    <mergeCell ref="AC60:AL60"/>
    <mergeCell ref="C53:F53"/>
    <mergeCell ref="G53:AB53"/>
    <mergeCell ref="AC53:AL53"/>
    <mergeCell ref="C54:F54"/>
    <mergeCell ref="G54:AB54"/>
    <mergeCell ref="AC54:AL54"/>
    <mergeCell ref="C55:F55"/>
    <mergeCell ref="G55:AB55"/>
    <mergeCell ref="AC55:AL55"/>
    <mergeCell ref="C50:F50"/>
    <mergeCell ref="G50:AB50"/>
    <mergeCell ref="AC50:AL50"/>
    <mergeCell ref="C51:F51"/>
    <mergeCell ref="G51:AB51"/>
    <mergeCell ref="AC51:AL51"/>
    <mergeCell ref="C52:F52"/>
    <mergeCell ref="G52:AB52"/>
    <mergeCell ref="AC52:AL52"/>
    <mergeCell ref="C47:F47"/>
    <mergeCell ref="G47:AB47"/>
    <mergeCell ref="AC47:AL47"/>
    <mergeCell ref="C48:F48"/>
    <mergeCell ref="G48:AB48"/>
    <mergeCell ref="AC48:AL48"/>
    <mergeCell ref="C49:F49"/>
    <mergeCell ref="G49:AB49"/>
    <mergeCell ref="AC49:AL49"/>
    <mergeCell ref="C42:F42"/>
    <mergeCell ref="G42:Q42"/>
    <mergeCell ref="R42:AB42"/>
    <mergeCell ref="AC42:AL42"/>
    <mergeCell ref="C41:F41"/>
    <mergeCell ref="G41:Q41"/>
    <mergeCell ref="R41:AB41"/>
    <mergeCell ref="AC41:AL41"/>
    <mergeCell ref="C46:F46"/>
    <mergeCell ref="G46:AB46"/>
    <mergeCell ref="AC46:AL46"/>
    <mergeCell ref="AC43:AL43"/>
    <mergeCell ref="AC44:AL44"/>
    <mergeCell ref="C43:F43"/>
    <mergeCell ref="G43:AB43"/>
    <mergeCell ref="C44:F44"/>
    <mergeCell ref="G44:AB44"/>
    <mergeCell ref="C45:F45"/>
    <mergeCell ref="G45:AB45"/>
    <mergeCell ref="AC45:AL45"/>
    <mergeCell ref="C6:AL6"/>
    <mergeCell ref="C7:AL7"/>
    <mergeCell ref="C9:F9"/>
    <mergeCell ref="G9:V9"/>
    <mergeCell ref="W9:AB9"/>
    <mergeCell ref="AC9:AL9"/>
    <mergeCell ref="B5:AL5"/>
    <mergeCell ref="C1:AL1"/>
    <mergeCell ref="C4:F4"/>
    <mergeCell ref="G4:V4"/>
    <mergeCell ref="W4:AB4"/>
    <mergeCell ref="AC4:AL4"/>
    <mergeCell ref="C2:O2"/>
    <mergeCell ref="P2:AL2"/>
    <mergeCell ref="C3:O3"/>
    <mergeCell ref="P3:AL3"/>
    <mergeCell ref="C10:F10"/>
    <mergeCell ref="G10:T10"/>
    <mergeCell ref="U10:AB10"/>
    <mergeCell ref="AC10:AL10"/>
    <mergeCell ref="C12:F12"/>
    <mergeCell ref="G12:T12"/>
    <mergeCell ref="U12:AB12"/>
    <mergeCell ref="AC12:AL12"/>
    <mergeCell ref="C8:F8"/>
    <mergeCell ref="G8:T8"/>
    <mergeCell ref="U8:AB8"/>
    <mergeCell ref="AC8:AL8"/>
    <mergeCell ref="C11:F11"/>
    <mergeCell ref="G11:V11"/>
    <mergeCell ref="W11:AB11"/>
    <mergeCell ref="AC11:AL11"/>
    <mergeCell ref="C16:AL16"/>
    <mergeCell ref="C17:F17"/>
    <mergeCell ref="AC17:AL17"/>
    <mergeCell ref="R17:AB17"/>
    <mergeCell ref="G17:Q17"/>
    <mergeCell ref="C18:AL18"/>
    <mergeCell ref="C13:AL13"/>
    <mergeCell ref="C14:F14"/>
    <mergeCell ref="G14:V14"/>
    <mergeCell ref="W14:AB14"/>
    <mergeCell ref="AC14:AL14"/>
    <mergeCell ref="C15:F15"/>
    <mergeCell ref="G15:V15"/>
    <mergeCell ref="W15:AB15"/>
    <mergeCell ref="AC15:AL15"/>
    <mergeCell ref="C21:F21"/>
    <mergeCell ref="AC21:AL21"/>
    <mergeCell ref="C22:F22"/>
    <mergeCell ref="AC22:AL22"/>
    <mergeCell ref="C19:F19"/>
    <mergeCell ref="AC19:AL19"/>
    <mergeCell ref="C20:F20"/>
    <mergeCell ref="AC20:AL20"/>
    <mergeCell ref="G19:T19"/>
    <mergeCell ref="U19:AB19"/>
    <mergeCell ref="G20:T20"/>
    <mergeCell ref="U20:AB20"/>
    <mergeCell ref="G21:T21"/>
    <mergeCell ref="U21:AB21"/>
    <mergeCell ref="G22:T22"/>
    <mergeCell ref="U22:AB22"/>
    <mergeCell ref="AC23:AL23"/>
    <mergeCell ref="C24:F24"/>
    <mergeCell ref="AC24:AL24"/>
    <mergeCell ref="G23:T23"/>
    <mergeCell ref="U23:AB23"/>
    <mergeCell ref="G24:T24"/>
    <mergeCell ref="U24:AB24"/>
    <mergeCell ref="G25:T25"/>
    <mergeCell ref="U25:AB25"/>
    <mergeCell ref="C25:F25"/>
    <mergeCell ref="AC25:AL25"/>
    <mergeCell ref="C26:F26"/>
    <mergeCell ref="AC26:AL26"/>
    <mergeCell ref="G26:T26"/>
    <mergeCell ref="U26:AB26"/>
    <mergeCell ref="G35:AB35"/>
    <mergeCell ref="G27:V27"/>
    <mergeCell ref="W27:AB27"/>
    <mergeCell ref="C28:F28"/>
    <mergeCell ref="G28:AB28"/>
    <mergeCell ref="AC28:AL28"/>
    <mergeCell ref="B29:AL29"/>
    <mergeCell ref="C30:F30"/>
    <mergeCell ref="AC30:AL30"/>
    <mergeCell ref="C31:F31"/>
    <mergeCell ref="G30:S30"/>
    <mergeCell ref="T30:AB30"/>
    <mergeCell ref="G31:AB31"/>
    <mergeCell ref="AC31:AL31"/>
    <mergeCell ref="B32:AL32"/>
    <mergeCell ref="G33:T33"/>
    <mergeCell ref="U33:AB33"/>
    <mergeCell ref="C34:F34"/>
    <mergeCell ref="G34:T34"/>
    <mergeCell ref="U34:AB34"/>
    <mergeCell ref="C27:F27"/>
    <mergeCell ref="AC27:AL27"/>
    <mergeCell ref="C35:F35"/>
    <mergeCell ref="AC35:AL35"/>
    <mergeCell ref="C33:F33"/>
    <mergeCell ref="AC33:AL33"/>
    <mergeCell ref="C40:AL40"/>
    <mergeCell ref="G38:AB38"/>
    <mergeCell ref="AC38:AL38"/>
    <mergeCell ref="B39:AL39"/>
    <mergeCell ref="B36:AL36"/>
    <mergeCell ref="C37:F37"/>
    <mergeCell ref="G37:W37"/>
    <mergeCell ref="X37:AB37"/>
    <mergeCell ref="AC37:AL37"/>
    <mergeCell ref="C38:F38"/>
    <mergeCell ref="AC34:AL34"/>
    <mergeCell ref="C63:K63"/>
    <mergeCell ref="L63:Z63"/>
    <mergeCell ref="AA63:AC63"/>
    <mergeCell ref="AD63:AG63"/>
    <mergeCell ref="AH63:AK63"/>
    <mergeCell ref="AL63:AM63"/>
    <mergeCell ref="C62:F62"/>
    <mergeCell ref="G62:AB62"/>
    <mergeCell ref="AC62:AL62"/>
  </mergeCells>
  <dataValidations count="22">
    <dataValidation type="list" allowBlank="1" sqref="R41:AB41" xr:uid="{00000000-0002-0000-0700-000000000000}">
      <formula1>$AO$41:$AS$41</formula1>
    </dataValidation>
    <dataValidation type="list" allowBlank="1" sqref="U10" xr:uid="{00000000-0002-0000-0700-000001000000}">
      <formula1>$AO$10:$AR$10</formula1>
    </dataValidation>
    <dataValidation type="list" allowBlank="1" sqref="U8" xr:uid="{00000000-0002-0000-0700-000002000000}">
      <formula1>$AO$8:$AS$8</formula1>
    </dataValidation>
    <dataValidation type="list" allowBlank="1" sqref="W11:AB11" xr:uid="{00000000-0002-0000-0700-000003000000}">
      <formula1>$AO$11:$AR$11</formula1>
    </dataValidation>
    <dataValidation type="list" allowBlank="1" sqref="W9:AB9 U24" xr:uid="{00000000-0002-0000-0700-000004000000}">
      <formula1>$AO$9:$AR$9</formula1>
    </dataValidation>
    <dataValidation type="list" allowBlank="1" sqref="W14:AB14" xr:uid="{00000000-0002-0000-0700-000005000000}">
      <formula1>$AO$14:$AR$14</formula1>
    </dataValidation>
    <dataValidation type="list" allowBlank="1" sqref="U12" xr:uid="{00000000-0002-0000-0700-000006000000}">
      <formula1>$AO$12:$AQ$12</formula1>
    </dataValidation>
    <dataValidation type="list" allowBlank="1" sqref="W15:AB15" xr:uid="{00000000-0002-0000-0700-000007000000}">
      <formula1>$AO$15:$AU$15</formula1>
    </dataValidation>
    <dataValidation type="list" allowBlank="1" sqref="U34:AB34" xr:uid="{00000000-0002-0000-0700-000008000000}">
      <formula1>$AO$34:$AS$34</formula1>
    </dataValidation>
    <dataValidation type="list" allowBlank="1" sqref="U25" xr:uid="{00000000-0002-0000-0700-000009000000}">
      <formula1>$AO$10:$AQ$10</formula1>
    </dataValidation>
    <dataValidation type="list" allowBlank="1" sqref="U23" xr:uid="{00000000-0002-0000-0700-00000A000000}">
      <formula1>$AO$8:$AQ$8</formula1>
    </dataValidation>
    <dataValidation type="list" allowBlank="1" sqref="U22" xr:uid="{00000000-0002-0000-0700-00000B000000}">
      <formula1>$AO$7:$AQ$7</formula1>
    </dataValidation>
    <dataValidation type="list" allowBlank="1" sqref="U21" xr:uid="{00000000-0002-0000-0700-00000C000000}">
      <formula1>$AO$6:$AQ$6</formula1>
    </dataValidation>
    <dataValidation type="list" allowBlank="1" sqref="U20" xr:uid="{00000000-0002-0000-0700-00000D000000}">
      <formula1>$AO$5:$AQ$5</formula1>
    </dataValidation>
    <dataValidation type="list" allowBlank="1" sqref="X37:AB37" xr:uid="{00000000-0002-0000-0700-00000E000000}">
      <formula1>$AO$37:$AQ$37</formula1>
    </dataValidation>
    <dataValidation type="list" allowBlank="1" sqref="W27" xr:uid="{00000000-0002-0000-0700-00000F000000}">
      <formula1>$AO$12:$AT$12</formula1>
    </dataValidation>
    <dataValidation type="list" allowBlank="1" sqref="R17:AB17" xr:uid="{00000000-0002-0000-0700-000010000000}">
      <formula1>$AO$17:$AT$17</formula1>
    </dataValidation>
    <dataValidation type="list" allowBlank="1" sqref="U19:AB19" xr:uid="{00000000-0002-0000-0700-000011000000}">
      <formula1>$AO$19:$AR$19</formula1>
    </dataValidation>
    <dataValidation type="list" allowBlank="1" sqref="U26:AB26" xr:uid="{00000000-0002-0000-0700-000012000000}">
      <formula1>$AO$26:$AR$26</formula1>
    </dataValidation>
    <dataValidation type="list" allowBlank="1" sqref="U33:AB33" xr:uid="{00000000-0002-0000-0700-000013000000}">
      <formula1>$AO$33:$AS$33</formula1>
    </dataValidation>
    <dataValidation type="list" allowBlank="1" sqref="R42:AB42" xr:uid="{00000000-0002-0000-0700-000014000000}">
      <formula1>$AO$42:$AR$42</formula1>
    </dataValidation>
    <dataValidation type="list" allowBlank="1" sqref="T30:AB30" xr:uid="{00000000-0002-0000-0700-000015000000}">
      <formula1>$AO$30:$AS$30</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N63"/>
  <sheetViews>
    <sheetView showGridLines="0" zoomScaleNormal="100" workbookViewId="0"/>
  </sheetViews>
  <sheetFormatPr defaultRowHeight="12.5"/>
  <cols>
    <col min="1" max="2" width="2.7265625" customWidth="1"/>
    <col min="3" max="38" width="2.453125" customWidth="1"/>
    <col min="39" max="40" width="2.7265625" customWidth="1"/>
  </cols>
  <sheetData>
    <row r="1" spans="1:39" ht="27.65" customHeight="1" thickBot="1">
      <c r="A1" s="1" t="s">
        <v>83</v>
      </c>
      <c r="B1" s="2" t="s">
        <v>818</v>
      </c>
      <c r="C1" s="272" t="s">
        <v>840</v>
      </c>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3" t="s">
        <v>84</v>
      </c>
    </row>
    <row r="2" spans="1:39" ht="13.75" customHeight="1">
      <c r="A2" s="6">
        <v>2</v>
      </c>
      <c r="B2" s="336"/>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8"/>
      <c r="AM2" s="15"/>
    </row>
    <row r="3" spans="1:39" ht="13.75" customHeight="1">
      <c r="A3" s="6">
        <v>3</v>
      </c>
      <c r="B3" s="32"/>
      <c r="C3" s="339" t="s">
        <v>85</v>
      </c>
      <c r="D3" s="339"/>
      <c r="E3" s="339"/>
      <c r="F3" s="339"/>
      <c r="G3" s="339"/>
      <c r="H3" s="339"/>
      <c r="I3" s="339"/>
      <c r="J3" s="339"/>
      <c r="K3" s="339"/>
      <c r="L3" s="339"/>
      <c r="M3" s="339"/>
      <c r="N3" s="339"/>
      <c r="O3" s="339"/>
      <c r="P3" s="340" t="str">
        <f>Insert_Tag_No</f>
        <v>Insert Tag_No</v>
      </c>
      <c r="Q3" s="340"/>
      <c r="R3" s="340"/>
      <c r="S3" s="340"/>
      <c r="T3" s="340"/>
      <c r="U3" s="340"/>
      <c r="V3" s="340"/>
      <c r="W3" s="340"/>
      <c r="X3" s="340"/>
      <c r="Y3" s="340"/>
      <c r="Z3" s="340"/>
      <c r="AA3" s="340"/>
      <c r="AB3" s="340"/>
      <c r="AC3" s="340"/>
      <c r="AD3" s="340"/>
      <c r="AE3" s="340"/>
      <c r="AF3" s="340"/>
      <c r="AG3" s="340"/>
      <c r="AH3" s="340"/>
      <c r="AI3" s="340"/>
      <c r="AJ3" s="340"/>
      <c r="AK3" s="340"/>
      <c r="AL3" s="341"/>
      <c r="AM3" s="18"/>
    </row>
    <row r="4" spans="1:39" ht="13.75" customHeight="1">
      <c r="A4" s="7">
        <v>4</v>
      </c>
      <c r="B4" s="32"/>
      <c r="C4" s="339" t="s">
        <v>86</v>
      </c>
      <c r="D4" s="339"/>
      <c r="E4" s="339"/>
      <c r="F4" s="339"/>
      <c r="G4" s="339"/>
      <c r="H4" s="339"/>
      <c r="I4" s="339"/>
      <c r="J4" s="339"/>
      <c r="K4" s="339"/>
      <c r="L4" s="339"/>
      <c r="M4" s="339"/>
      <c r="N4" s="339"/>
      <c r="O4" s="339"/>
      <c r="P4" s="340" t="str">
        <f>Insert_Service_Description</f>
        <v>Insert Service Description</v>
      </c>
      <c r="Q4" s="340"/>
      <c r="R4" s="340"/>
      <c r="S4" s="340"/>
      <c r="T4" s="340"/>
      <c r="U4" s="340"/>
      <c r="V4" s="340"/>
      <c r="W4" s="340"/>
      <c r="X4" s="340"/>
      <c r="Y4" s="340"/>
      <c r="Z4" s="340"/>
      <c r="AA4" s="340"/>
      <c r="AB4" s="340"/>
      <c r="AC4" s="340"/>
      <c r="AD4" s="340"/>
      <c r="AE4" s="340"/>
      <c r="AF4" s="340"/>
      <c r="AG4" s="340"/>
      <c r="AH4" s="340"/>
      <c r="AI4" s="340"/>
      <c r="AJ4" s="340"/>
      <c r="AK4" s="340"/>
      <c r="AL4" s="341"/>
      <c r="AM4" s="16"/>
    </row>
    <row r="5" spans="1:39" ht="13.75" customHeight="1">
      <c r="A5" s="6">
        <v>5</v>
      </c>
      <c r="B5" s="142"/>
      <c r="C5" s="280"/>
      <c r="D5" s="280"/>
      <c r="E5" s="280"/>
      <c r="F5" s="280"/>
      <c r="G5" s="280"/>
      <c r="H5" s="280"/>
      <c r="I5" s="280"/>
      <c r="J5" s="280"/>
      <c r="K5" s="280"/>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33"/>
      <c r="AL5" s="34"/>
      <c r="AM5" s="16"/>
    </row>
    <row r="6" spans="1:39" ht="13.75" customHeight="1">
      <c r="A6" s="6">
        <v>6</v>
      </c>
      <c r="B6" s="333" t="s">
        <v>819</v>
      </c>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5"/>
      <c r="AM6" s="16"/>
    </row>
    <row r="7" spans="1:39" ht="13.75" customHeight="1">
      <c r="A7" s="6">
        <v>7</v>
      </c>
      <c r="B7" s="13"/>
      <c r="C7" s="19"/>
      <c r="D7" s="331" t="s">
        <v>820</v>
      </c>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40"/>
      <c r="AM7" s="16"/>
    </row>
    <row r="8" spans="1:39" ht="13.75" customHeight="1">
      <c r="A8" s="6">
        <v>8</v>
      </c>
      <c r="B8" s="13"/>
      <c r="C8" s="19"/>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40"/>
      <c r="AM8" s="16"/>
    </row>
    <row r="9" spans="1:39" ht="13.75" customHeight="1">
      <c r="A9" s="6">
        <v>9</v>
      </c>
      <c r="B9" s="14"/>
      <c r="C9" s="19"/>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40"/>
      <c r="AM9" s="16"/>
    </row>
    <row r="10" spans="1:39" ht="13.75" customHeight="1">
      <c r="A10" s="6">
        <v>10</v>
      </c>
      <c r="B10" s="14"/>
      <c r="C10" s="19"/>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40"/>
      <c r="AM10" s="16"/>
    </row>
    <row r="11" spans="1:39" ht="13.75" customHeight="1">
      <c r="A11" s="6">
        <v>11</v>
      </c>
      <c r="B11" s="14"/>
      <c r="C11" s="19"/>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40"/>
      <c r="AM11" s="16"/>
    </row>
    <row r="12" spans="1:39" ht="13.75" customHeight="1">
      <c r="A12" s="6">
        <v>12</v>
      </c>
      <c r="B12" s="14"/>
      <c r="C12" s="19"/>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40"/>
      <c r="AM12" s="16"/>
    </row>
    <row r="13" spans="1:39" ht="13.75" customHeight="1">
      <c r="A13" s="6">
        <v>13</v>
      </c>
      <c r="B13" s="14"/>
      <c r="C13" s="19"/>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40"/>
      <c r="AM13" s="16"/>
    </row>
    <row r="14" spans="1:39" ht="13.75" customHeight="1">
      <c r="A14" s="6">
        <v>14</v>
      </c>
      <c r="B14" s="14"/>
      <c r="C14" s="19"/>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40"/>
      <c r="AM14" s="16"/>
    </row>
    <row r="15" spans="1:39" ht="13.75" customHeight="1">
      <c r="A15" s="6">
        <v>15</v>
      </c>
      <c r="B15" s="14"/>
      <c r="C15" s="19"/>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40"/>
      <c r="AM15" s="16"/>
    </row>
    <row r="16" spans="1:39" ht="13.75" customHeight="1">
      <c r="A16" s="6">
        <v>16</v>
      </c>
      <c r="B16" s="14"/>
      <c r="C16" s="19"/>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40"/>
      <c r="AM16" s="16"/>
    </row>
    <row r="17" spans="1:40" ht="13.75" customHeight="1">
      <c r="A17" s="6">
        <v>17</v>
      </c>
      <c r="B17" s="14"/>
      <c r="C17" s="19"/>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40"/>
      <c r="AM17" s="16"/>
    </row>
    <row r="18" spans="1:40" ht="13.75" customHeight="1">
      <c r="A18" s="6">
        <v>18</v>
      </c>
      <c r="B18" s="14"/>
      <c r="C18" s="19"/>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40"/>
      <c r="AM18" s="16"/>
    </row>
    <row r="19" spans="1:40" ht="13.75" customHeight="1">
      <c r="A19" s="6">
        <v>19</v>
      </c>
      <c r="B19" s="14"/>
      <c r="C19" s="19"/>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40"/>
      <c r="AM19" s="16"/>
    </row>
    <row r="20" spans="1:40" ht="13.75" customHeight="1">
      <c r="A20" s="6">
        <v>20</v>
      </c>
      <c r="B20" s="14"/>
      <c r="C20" s="19"/>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40"/>
      <c r="AM20" s="16"/>
    </row>
    <row r="21" spans="1:40" ht="13.75" customHeight="1">
      <c r="A21" s="6">
        <v>21</v>
      </c>
      <c r="B21" s="14"/>
      <c r="C21" s="19"/>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40"/>
      <c r="AM21" s="16"/>
    </row>
    <row r="22" spans="1:40" ht="13.75" customHeight="1">
      <c r="A22" s="6">
        <v>22</v>
      </c>
      <c r="B22" s="14"/>
      <c r="C22" s="19"/>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40"/>
      <c r="AM22" s="16"/>
    </row>
    <row r="23" spans="1:40" ht="13.75" customHeight="1">
      <c r="A23" s="6">
        <v>23</v>
      </c>
      <c r="B23" s="14"/>
      <c r="C23" s="19"/>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40"/>
      <c r="AM23" s="16"/>
    </row>
    <row r="24" spans="1:40" ht="13.75" customHeight="1">
      <c r="A24" s="6">
        <v>24</v>
      </c>
      <c r="B24" s="14"/>
      <c r="C24" s="19"/>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40"/>
      <c r="AM24" s="16"/>
    </row>
    <row r="25" spans="1:40" ht="13.75" customHeight="1">
      <c r="A25" s="6">
        <v>25</v>
      </c>
      <c r="B25" s="14"/>
      <c r="C25" s="19"/>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40"/>
      <c r="AM25" s="16"/>
    </row>
    <row r="26" spans="1:40" ht="13.75" customHeight="1">
      <c r="A26" s="6">
        <v>26</v>
      </c>
      <c r="B26" s="14"/>
      <c r="C26" s="19"/>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40"/>
      <c r="AM26" s="16"/>
    </row>
    <row r="27" spans="1:40" ht="13.75" customHeight="1">
      <c r="A27" s="6">
        <v>27</v>
      </c>
      <c r="B27" s="14"/>
      <c r="C27" s="19"/>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40"/>
      <c r="AM27" s="16"/>
    </row>
    <row r="28" spans="1:40" ht="13.75" customHeight="1">
      <c r="A28" s="6">
        <v>28</v>
      </c>
      <c r="B28" s="14"/>
      <c r="C28" s="19"/>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40"/>
      <c r="AM28" s="16"/>
    </row>
    <row r="29" spans="1:40" ht="13.75" customHeight="1">
      <c r="A29" s="6">
        <v>29</v>
      </c>
      <c r="B29" s="14"/>
      <c r="C29" s="19"/>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40"/>
      <c r="AM29" s="16"/>
    </row>
    <row r="30" spans="1:40" ht="13.75" customHeight="1">
      <c r="A30" s="6">
        <v>30</v>
      </c>
      <c r="B30" s="14"/>
      <c r="C30" s="19"/>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40"/>
      <c r="AM30" s="16"/>
    </row>
    <row r="31" spans="1:40" ht="13.75" customHeight="1">
      <c r="A31" s="6">
        <v>31</v>
      </c>
      <c r="B31" s="14"/>
      <c r="C31" s="19"/>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40"/>
      <c r="AM31" s="16"/>
    </row>
    <row r="32" spans="1:40" ht="13.75" customHeight="1">
      <c r="A32" s="6">
        <v>32</v>
      </c>
      <c r="B32" s="14"/>
      <c r="C32" s="19"/>
      <c r="D32" s="331"/>
      <c r="E32" s="331"/>
      <c r="F32" s="331"/>
      <c r="G32" s="331"/>
      <c r="H32" s="331"/>
      <c r="I32" s="331"/>
      <c r="J32" s="331"/>
      <c r="K32" s="331"/>
      <c r="L32" s="331"/>
      <c r="M32" s="331"/>
      <c r="N32" s="331"/>
      <c r="O32" s="331"/>
      <c r="P32" s="331"/>
      <c r="Q32" s="331"/>
      <c r="R32" s="331"/>
      <c r="S32" s="331"/>
      <c r="T32" s="331"/>
      <c r="U32" s="331"/>
      <c r="V32" s="331"/>
      <c r="W32" s="343"/>
      <c r="X32" s="343"/>
      <c r="Y32" s="343"/>
      <c r="Z32" s="343"/>
      <c r="AA32" s="343"/>
      <c r="AB32" s="343"/>
      <c r="AC32" s="331"/>
      <c r="AD32" s="331"/>
      <c r="AE32" s="331"/>
      <c r="AF32" s="331"/>
      <c r="AG32" s="331"/>
      <c r="AH32" s="331"/>
      <c r="AI32" s="331"/>
      <c r="AJ32" s="331"/>
      <c r="AK32" s="331"/>
      <c r="AL32" s="40"/>
      <c r="AM32" s="16"/>
      <c r="AN32" s="5"/>
    </row>
    <row r="33" spans="1:39" ht="13.75" customHeight="1">
      <c r="A33" s="6">
        <v>33</v>
      </c>
      <c r="B33" s="14"/>
      <c r="C33" s="19"/>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40"/>
      <c r="AM33" s="16"/>
    </row>
    <row r="34" spans="1:39" ht="13.75" customHeight="1">
      <c r="A34" s="6">
        <v>34</v>
      </c>
      <c r="B34" s="14"/>
      <c r="C34" s="19"/>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40"/>
      <c r="AM34" s="16"/>
    </row>
    <row r="35" spans="1:39" ht="13.75" customHeight="1">
      <c r="A35" s="6">
        <v>35</v>
      </c>
      <c r="B35" s="14"/>
      <c r="C35" s="19"/>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40"/>
      <c r="AM35" s="16"/>
    </row>
    <row r="36" spans="1:39" ht="13.75" customHeight="1">
      <c r="A36" s="6">
        <v>36</v>
      </c>
      <c r="B36" s="14"/>
      <c r="C36" s="19"/>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40"/>
      <c r="AM36" s="16"/>
    </row>
    <row r="37" spans="1:39" ht="13.75" customHeight="1">
      <c r="A37" s="6">
        <v>37</v>
      </c>
      <c r="B37" s="14"/>
      <c r="C37" s="19"/>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40"/>
      <c r="AM37" s="16"/>
    </row>
    <row r="38" spans="1:39" ht="13.75" customHeight="1">
      <c r="A38" s="6">
        <v>38</v>
      </c>
      <c r="B38" s="14"/>
      <c r="C38" s="19"/>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40"/>
      <c r="AM38" s="16"/>
    </row>
    <row r="39" spans="1:39" ht="13.75" customHeight="1">
      <c r="A39" s="6">
        <v>39</v>
      </c>
      <c r="B39" s="14"/>
      <c r="C39" s="19"/>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40"/>
      <c r="AM39" s="16"/>
    </row>
    <row r="40" spans="1:39" ht="13.75" customHeight="1">
      <c r="A40" s="6">
        <v>40</v>
      </c>
      <c r="B40" s="14"/>
      <c r="C40" s="19"/>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40"/>
      <c r="AM40" s="16"/>
    </row>
    <row r="41" spans="1:39" ht="13.75" customHeight="1">
      <c r="A41" s="6">
        <v>41</v>
      </c>
      <c r="B41" s="14"/>
      <c r="C41" s="19"/>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40"/>
      <c r="AM41" s="16"/>
    </row>
    <row r="42" spans="1:39" ht="13.75" customHeight="1">
      <c r="A42" s="6">
        <v>42</v>
      </c>
      <c r="B42" s="14"/>
      <c r="C42" s="19"/>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40"/>
      <c r="AM42" s="16"/>
    </row>
    <row r="43" spans="1:39" ht="13.75" customHeight="1">
      <c r="A43" s="6">
        <v>43</v>
      </c>
      <c r="B43" s="14"/>
      <c r="C43" s="19"/>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40"/>
      <c r="AM43" s="16"/>
    </row>
    <row r="44" spans="1:39" ht="13.75" customHeight="1">
      <c r="A44" s="6">
        <v>44</v>
      </c>
      <c r="B44" s="14"/>
      <c r="C44" s="19"/>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40"/>
      <c r="AM44" s="16"/>
    </row>
    <row r="45" spans="1:39" ht="13.75" customHeight="1">
      <c r="A45" s="6">
        <v>45</v>
      </c>
      <c r="B45" s="14"/>
      <c r="C45" s="19"/>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40"/>
      <c r="AM45" s="16"/>
    </row>
    <row r="46" spans="1:39" ht="13.75" customHeight="1">
      <c r="A46" s="6">
        <v>46</v>
      </c>
      <c r="B46" s="14"/>
      <c r="C46" s="19"/>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40"/>
      <c r="AM46" s="16"/>
    </row>
    <row r="47" spans="1:39" ht="13.75" customHeight="1">
      <c r="A47" s="6">
        <v>47</v>
      </c>
      <c r="B47" s="14"/>
      <c r="C47" s="19"/>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40"/>
      <c r="AM47" s="16"/>
    </row>
    <row r="48" spans="1:39" ht="13.75" customHeight="1">
      <c r="A48" s="6">
        <v>48</v>
      </c>
      <c r="B48" s="14"/>
      <c r="C48" s="19"/>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40"/>
      <c r="AM48" s="16"/>
    </row>
    <row r="49" spans="1:39" ht="13.75" customHeight="1">
      <c r="A49" s="6">
        <v>49</v>
      </c>
      <c r="B49" s="14"/>
      <c r="C49" s="19"/>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40"/>
      <c r="AM49" s="16"/>
    </row>
    <row r="50" spans="1:39" ht="13.75" customHeight="1">
      <c r="A50" s="6">
        <v>50</v>
      </c>
      <c r="B50" s="14"/>
      <c r="C50" s="19"/>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40"/>
      <c r="AM50" s="16"/>
    </row>
    <row r="51" spans="1:39" ht="13.75" customHeight="1">
      <c r="A51" s="6">
        <v>51</v>
      </c>
      <c r="B51" s="14"/>
      <c r="C51" s="19"/>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40"/>
      <c r="AM51" s="16"/>
    </row>
    <row r="52" spans="1:39" ht="13.75" customHeight="1">
      <c r="A52" s="6">
        <v>52</v>
      </c>
      <c r="B52" s="14"/>
      <c r="C52" s="19"/>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40"/>
      <c r="AM52" s="16"/>
    </row>
    <row r="53" spans="1:39" ht="13.75" customHeight="1">
      <c r="A53" s="6">
        <v>53</v>
      </c>
      <c r="B53" s="14"/>
      <c r="C53" s="19"/>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40"/>
      <c r="AM53" s="16"/>
    </row>
    <row r="54" spans="1:39" ht="13.75" customHeight="1">
      <c r="A54" s="6">
        <v>54</v>
      </c>
      <c r="B54" s="14"/>
      <c r="C54" s="19"/>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40"/>
      <c r="AM54" s="16"/>
    </row>
    <row r="55" spans="1:39" ht="13.75" customHeight="1">
      <c r="A55" s="6">
        <v>55</v>
      </c>
      <c r="B55" s="14"/>
      <c r="C55" s="19"/>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40"/>
      <c r="AM55" s="16"/>
    </row>
    <row r="56" spans="1:39" ht="13.75" customHeight="1">
      <c r="A56" s="6">
        <v>56</v>
      </c>
      <c r="B56" s="14"/>
      <c r="C56" s="19"/>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40"/>
      <c r="AM56" s="16"/>
    </row>
    <row r="57" spans="1:39" ht="13.75" customHeight="1">
      <c r="A57" s="6">
        <v>57</v>
      </c>
      <c r="B57" s="14"/>
      <c r="C57" s="19"/>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40"/>
      <c r="AM57" s="16"/>
    </row>
    <row r="58" spans="1:39" ht="13.75" customHeight="1">
      <c r="A58" s="6">
        <v>58</v>
      </c>
      <c r="B58" s="14"/>
      <c r="C58" s="19"/>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40"/>
      <c r="AM58" s="16"/>
    </row>
    <row r="59" spans="1:39" ht="13.75" customHeight="1">
      <c r="A59" s="6">
        <v>59</v>
      </c>
      <c r="B59" s="14"/>
      <c r="C59" s="19"/>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40"/>
      <c r="AM59" s="16"/>
    </row>
    <row r="60" spans="1:39" ht="13.75" customHeight="1">
      <c r="A60" s="6">
        <v>60</v>
      </c>
      <c r="B60" s="13"/>
      <c r="C60" s="26"/>
      <c r="D60" s="331"/>
      <c r="E60" s="331"/>
      <c r="F60" s="331"/>
      <c r="G60" s="331"/>
      <c r="H60" s="331"/>
      <c r="I60" s="331"/>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25"/>
      <c r="AM60" s="16"/>
    </row>
    <row r="61" spans="1:39" ht="13.75" customHeight="1">
      <c r="A61" s="6">
        <v>61</v>
      </c>
      <c r="B61" s="13"/>
      <c r="C61" s="20"/>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21"/>
      <c r="AM61" s="16"/>
    </row>
    <row r="62" spans="1:39" ht="13.75" customHeight="1" thickBot="1">
      <c r="A62" s="12">
        <v>62</v>
      </c>
      <c r="B62" s="14"/>
      <c r="C62" s="24"/>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3"/>
      <c r="AM62" s="17"/>
    </row>
    <row r="63" spans="1:39" ht="27" customHeight="1" thickBot="1">
      <c r="A63" s="44"/>
      <c r="B63" s="4"/>
      <c r="C63" s="4" t="s">
        <v>310</v>
      </c>
      <c r="D63" s="4"/>
      <c r="E63" s="4"/>
      <c r="F63" s="4"/>
      <c r="G63" s="4"/>
      <c r="H63" s="4"/>
      <c r="I63" s="4"/>
      <c r="J63" s="4"/>
      <c r="K63" s="4"/>
      <c r="L63" s="253" t="str">
        <f>Insert_Project_Document_Number</f>
        <v>Insert Project Document Number</v>
      </c>
      <c r="M63" s="253"/>
      <c r="N63" s="253"/>
      <c r="O63" s="253"/>
      <c r="P63" s="253"/>
      <c r="Q63" s="253"/>
      <c r="R63" s="253"/>
      <c r="S63" s="253"/>
      <c r="T63" s="253"/>
      <c r="U63" s="253"/>
      <c r="V63" s="253"/>
      <c r="W63" s="253"/>
      <c r="X63" s="253"/>
      <c r="Y63" s="253"/>
      <c r="Z63" s="4"/>
      <c r="AA63" s="4" t="s">
        <v>311</v>
      </c>
      <c r="AB63" s="4"/>
      <c r="AC63" s="4"/>
      <c r="AD63" s="253" t="str">
        <f>Insert_Project_Document_Revision</f>
        <v>Insert Project Document Revision</v>
      </c>
      <c r="AE63" s="253"/>
      <c r="AF63" s="253"/>
      <c r="AG63" s="4"/>
      <c r="AH63" s="332" t="s">
        <v>821</v>
      </c>
      <c r="AI63" s="332"/>
      <c r="AJ63" s="332"/>
      <c r="AK63" s="332"/>
      <c r="AL63" s="140">
        <v>7</v>
      </c>
      <c r="AM63" s="43"/>
    </row>
  </sheetData>
  <mergeCells count="50">
    <mergeCell ref="D34:AK34"/>
    <mergeCell ref="D31:AK31"/>
    <mergeCell ref="D32:AK32"/>
    <mergeCell ref="D26:AK26"/>
    <mergeCell ref="D27:AK27"/>
    <mergeCell ref="D33:AK33"/>
    <mergeCell ref="D30:AK30"/>
    <mergeCell ref="D29:AK29"/>
    <mergeCell ref="C1:AL1"/>
    <mergeCell ref="B6:AL6"/>
    <mergeCell ref="D8:AK8"/>
    <mergeCell ref="B2:AL2"/>
    <mergeCell ref="C3:O3"/>
    <mergeCell ref="P3:AL3"/>
    <mergeCell ref="C4:O4"/>
    <mergeCell ref="P4:AL4"/>
    <mergeCell ref="C5:K5"/>
    <mergeCell ref="D7:AK7"/>
    <mergeCell ref="L63:Y63"/>
    <mergeCell ref="AD63:AF63"/>
    <mergeCell ref="AH63:AK63"/>
    <mergeCell ref="D35:AK35"/>
    <mergeCell ref="D36:AK36"/>
    <mergeCell ref="D61:AK61"/>
    <mergeCell ref="D55:AK55"/>
    <mergeCell ref="D56:AK56"/>
    <mergeCell ref="D37:AK37"/>
    <mergeCell ref="D38:AK38"/>
    <mergeCell ref="D57:AK57"/>
    <mergeCell ref="D58:AK58"/>
    <mergeCell ref="D59:AK59"/>
    <mergeCell ref="D60:AK60"/>
    <mergeCell ref="D12:AK12"/>
    <mergeCell ref="D9:AK9"/>
    <mergeCell ref="D10:AK10"/>
    <mergeCell ref="D11:AK11"/>
    <mergeCell ref="D24:AK24"/>
    <mergeCell ref="D20:AK20"/>
    <mergeCell ref="D21:AK21"/>
    <mergeCell ref="D18:AK18"/>
    <mergeCell ref="D23:AK23"/>
    <mergeCell ref="D22:AK22"/>
    <mergeCell ref="D19:AK19"/>
    <mergeCell ref="D13:AK13"/>
    <mergeCell ref="D14:AK14"/>
    <mergeCell ref="D25:AK25"/>
    <mergeCell ref="D15:AK15"/>
    <mergeCell ref="D16:AK16"/>
    <mergeCell ref="D17:AK17"/>
    <mergeCell ref="D28:AK28"/>
  </mergeCell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Front &amp; Preliminaries</vt:lpstr>
      <vt:lpstr>Guidance</vt:lpstr>
      <vt:lpstr>Cover</vt:lpstr>
      <vt:lpstr>Sheet 2</vt:lpstr>
      <vt:lpstr>Sheet 3</vt:lpstr>
      <vt:lpstr>Sheet 4</vt:lpstr>
      <vt:lpstr>Sheet 5</vt:lpstr>
      <vt:lpstr>Sheet 6</vt:lpstr>
      <vt:lpstr>Supplement</vt:lpstr>
      <vt:lpstr>Backcover</vt:lpstr>
      <vt:lpstr>Datasheet_number_version</vt:lpstr>
      <vt:lpstr>Insert_Project_Document_Number</vt:lpstr>
      <vt:lpstr>Insert_Project_Document_Revision</vt:lpstr>
      <vt:lpstr>Insert_Service_Description</vt:lpstr>
      <vt:lpstr>Insert_Tag_No</vt:lpstr>
      <vt:lpstr>Backcover!Print_Area</vt:lpstr>
      <vt:lpstr>Cover!Print_Area</vt:lpstr>
      <vt:lpstr>'Front &amp; Preliminaries'!Print_Area</vt:lpstr>
      <vt:lpstr>Guidance!Print_Area</vt:lpstr>
      <vt:lpstr>'Sheet 2'!Print_Area</vt:lpstr>
      <vt:lpstr>'Sheet 3'!Print_Area</vt:lpstr>
      <vt:lpstr>'Sheet 4'!Print_Area</vt:lpstr>
      <vt:lpstr>'Sheet 5'!Print_Area</vt:lpstr>
      <vt:lpstr>'Sheet 6'!Print_Area</vt:lpstr>
      <vt:lpstr>Supplement!Print_Area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2016-11-07T14:13:40Z</dcterms:created>
  <dcterms:modified xsi:type="dcterms:W3CDTF">2019-05-08T12:28:46Z</dcterms:modified>
</cp:coreProperties>
</file>